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86"/>
  </bookViews>
  <sheets>
    <sheet name="総括 (入札)" sheetId="314" r:id="rId1"/>
    <sheet name="入札明細書_低圧電力" sheetId="315" r:id="rId2"/>
    <sheet name="入札明細書_従量電灯B" sheetId="316" r:id="rId3"/>
    <sheet name="入札明細書_従量電灯C" sheetId="317" r:id="rId4"/>
    <sheet name="低圧電力のみ" sheetId="312" state="hidden" r:id="rId5"/>
    <sheet name="従量電灯Cのみ" sheetId="311" state="hidden" r:id="rId6"/>
    <sheet name="従量電灯Ｂのみ" sheetId="310" state="hidden" r:id="rId7"/>
    <sheet name="新別表 " sheetId="302" state="hidden" r:id="rId8"/>
  </sheets>
  <definedNames>
    <definedName name="_xlnm._FilterDatabase" localSheetId="7" hidden="1">'新別表 '!$A$5:$AF$303</definedName>
    <definedName name="_xlnm._FilterDatabase" localSheetId="2" hidden="1">入札明細書_従量電灯B!$A$6:$CZ$92</definedName>
    <definedName name="_xlnm.Print_Area" localSheetId="7">'新別表 '!$A$1:$AF$304</definedName>
    <definedName name="_xlnm.Print_Area" localSheetId="0">#REF!</definedName>
    <definedName name="_xlnm.Print_Area" localSheetId="2">入札明細書_従量電灯B!$A$1:$CZ$96</definedName>
    <definedName name="_xlnm.Print_Area" localSheetId="3">入札明細書_従量電灯C!$A$1:$DA$116</definedName>
    <definedName name="_xlnm.Print_Area" localSheetId="1">入札明細書_低圧電力!$A$1:$BQ$117</definedName>
    <definedName name="_xlnm.Print_Area">#REF!</definedName>
    <definedName name="_xlnm.Print_Titles" localSheetId="7">'新別表 '!$3:$5</definedName>
    <definedName name="_xlnm.Print_Titles" localSheetId="2">入札明細書_従量電灯B!$A:$G,入札明細書_従量電灯B!$3:$6</definedName>
    <definedName name="_xlnm.Print_Titles" localSheetId="3">入札明細書_従量電灯C!$A:$H,入札明細書_従量電灯C!$3:$6</definedName>
    <definedName name="_xlnm.Print_Titles" localSheetId="1">入札明細書_低圧電力!$A:$H,入札明細書_低圧電力!$3:$5</definedName>
    <definedName name="_xlnm.Print_Titles">#N/A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4" i="302" l="1"/>
  <c r="CS91" i="316" l="1"/>
  <c r="CK91" i="316"/>
  <c r="CC91" i="316"/>
  <c r="BU91" i="316"/>
  <c r="BM91" i="316"/>
  <c r="BE91" i="316"/>
  <c r="AW91" i="316"/>
  <c r="AO91" i="316"/>
  <c r="AG91" i="316"/>
  <c r="Y91" i="316"/>
  <c r="Q91" i="316"/>
  <c r="CS90" i="316"/>
  <c r="CK90" i="316"/>
  <c r="CC90" i="316"/>
  <c r="BU90" i="316"/>
  <c r="BM90" i="316"/>
  <c r="BE90" i="316"/>
  <c r="AW90" i="316"/>
  <c r="AO90" i="316"/>
  <c r="AG90" i="316"/>
  <c r="Y90" i="316"/>
  <c r="Q90" i="316"/>
  <c r="CS89" i="316"/>
  <c r="CK89" i="316"/>
  <c r="CC89" i="316"/>
  <c r="BU89" i="316"/>
  <c r="BM89" i="316"/>
  <c r="BE89" i="316"/>
  <c r="AW89" i="316"/>
  <c r="AO89" i="316"/>
  <c r="AG89" i="316"/>
  <c r="Y89" i="316"/>
  <c r="Q89" i="316"/>
  <c r="CS88" i="316"/>
  <c r="CK88" i="316"/>
  <c r="CC88" i="316"/>
  <c r="BU88" i="316"/>
  <c r="BM88" i="316"/>
  <c r="BE88" i="316"/>
  <c r="AW88" i="316"/>
  <c r="AO88" i="316"/>
  <c r="AG88" i="316"/>
  <c r="Y88" i="316"/>
  <c r="Q88" i="316"/>
  <c r="CS87" i="316"/>
  <c r="CK87" i="316"/>
  <c r="CC87" i="316"/>
  <c r="BU87" i="316"/>
  <c r="BM87" i="316"/>
  <c r="BE87" i="316"/>
  <c r="AW87" i="316"/>
  <c r="AO87" i="316"/>
  <c r="AG87" i="316"/>
  <c r="Y87" i="316"/>
  <c r="Q87" i="316"/>
  <c r="CS86" i="316"/>
  <c r="CK86" i="316"/>
  <c r="CC86" i="316"/>
  <c r="BU86" i="316"/>
  <c r="BM86" i="316"/>
  <c r="BE86" i="316"/>
  <c r="AW86" i="316"/>
  <c r="AO86" i="316"/>
  <c r="AG86" i="316"/>
  <c r="Y86" i="316"/>
  <c r="Q86" i="316"/>
  <c r="CS85" i="316"/>
  <c r="CK85" i="316"/>
  <c r="CC85" i="316"/>
  <c r="BU85" i="316"/>
  <c r="BM85" i="316"/>
  <c r="BE85" i="316"/>
  <c r="AW85" i="316"/>
  <c r="AO85" i="316"/>
  <c r="AG85" i="316"/>
  <c r="Y85" i="316"/>
  <c r="Q85" i="316"/>
  <c r="CS84" i="316"/>
  <c r="CK84" i="316"/>
  <c r="CC84" i="316"/>
  <c r="BU84" i="316"/>
  <c r="BM84" i="316"/>
  <c r="BE84" i="316"/>
  <c r="AW84" i="316"/>
  <c r="AO84" i="316"/>
  <c r="AG84" i="316"/>
  <c r="Y84" i="316"/>
  <c r="Q84" i="316"/>
  <c r="CS83" i="316"/>
  <c r="CK83" i="316"/>
  <c r="CC83" i="316"/>
  <c r="BU83" i="316"/>
  <c r="BM83" i="316"/>
  <c r="BE83" i="316"/>
  <c r="AW83" i="316"/>
  <c r="AO83" i="316"/>
  <c r="AG83" i="316"/>
  <c r="Y83" i="316"/>
  <c r="Q83" i="316"/>
  <c r="CS82" i="316"/>
  <c r="CK82" i="316"/>
  <c r="CC82" i="316"/>
  <c r="BU82" i="316"/>
  <c r="BM82" i="316"/>
  <c r="BE82" i="316"/>
  <c r="AW82" i="316"/>
  <c r="AO82" i="316"/>
  <c r="AG82" i="316"/>
  <c r="Y82" i="316"/>
  <c r="Q82" i="316"/>
  <c r="CS81" i="316"/>
  <c r="CK81" i="316"/>
  <c r="CC81" i="316"/>
  <c r="BU81" i="316"/>
  <c r="BM81" i="316"/>
  <c r="BE81" i="316"/>
  <c r="AW81" i="316"/>
  <c r="AO81" i="316"/>
  <c r="AG81" i="316"/>
  <c r="Y81" i="316"/>
  <c r="Q81" i="316"/>
  <c r="CS80" i="316"/>
  <c r="CK80" i="316"/>
  <c r="CC80" i="316"/>
  <c r="BU80" i="316"/>
  <c r="BM80" i="316"/>
  <c r="BE80" i="316"/>
  <c r="AW80" i="316"/>
  <c r="AO80" i="316"/>
  <c r="AG80" i="316"/>
  <c r="Y80" i="316"/>
  <c r="Q80" i="316"/>
  <c r="CS79" i="316"/>
  <c r="CK79" i="316"/>
  <c r="CC79" i="316"/>
  <c r="BU79" i="316"/>
  <c r="BM79" i="316"/>
  <c r="BE79" i="316"/>
  <c r="AW79" i="316"/>
  <c r="AO79" i="316"/>
  <c r="AG79" i="316"/>
  <c r="Y79" i="316"/>
  <c r="Q79" i="316"/>
  <c r="CS78" i="316"/>
  <c r="CK78" i="316"/>
  <c r="CC78" i="316"/>
  <c r="BU78" i="316"/>
  <c r="BM78" i="316"/>
  <c r="BE78" i="316"/>
  <c r="AW78" i="316"/>
  <c r="AO78" i="316"/>
  <c r="AG78" i="316"/>
  <c r="Y78" i="316"/>
  <c r="Q78" i="316"/>
  <c r="CS77" i="316"/>
  <c r="CK77" i="316"/>
  <c r="CC77" i="316"/>
  <c r="BU77" i="316"/>
  <c r="BM77" i="316"/>
  <c r="BE77" i="316"/>
  <c r="AW77" i="316"/>
  <c r="AO77" i="316"/>
  <c r="AG77" i="316"/>
  <c r="Y77" i="316"/>
  <c r="Q77" i="316"/>
  <c r="CS76" i="316"/>
  <c r="CK76" i="316"/>
  <c r="CC76" i="316"/>
  <c r="BU76" i="316"/>
  <c r="BM76" i="316"/>
  <c r="BE76" i="316"/>
  <c r="AW76" i="316"/>
  <c r="AO76" i="316"/>
  <c r="AG76" i="316"/>
  <c r="Y76" i="316"/>
  <c r="Q76" i="316"/>
  <c r="CS75" i="316"/>
  <c r="CK75" i="316"/>
  <c r="CC75" i="316"/>
  <c r="BU75" i="316"/>
  <c r="BM75" i="316"/>
  <c r="BE75" i="316"/>
  <c r="AW75" i="316"/>
  <c r="AO75" i="316"/>
  <c r="AG75" i="316"/>
  <c r="Y75" i="316"/>
  <c r="Q75" i="316"/>
  <c r="CS74" i="316"/>
  <c r="CK74" i="316"/>
  <c r="CC74" i="316"/>
  <c r="BU74" i="316"/>
  <c r="BM74" i="316"/>
  <c r="BE74" i="316"/>
  <c r="AW74" i="316"/>
  <c r="AO74" i="316"/>
  <c r="AG74" i="316"/>
  <c r="Y74" i="316"/>
  <c r="Q74" i="316"/>
  <c r="CS73" i="316"/>
  <c r="CK73" i="316"/>
  <c r="CC73" i="316"/>
  <c r="BU73" i="316"/>
  <c r="BM73" i="316"/>
  <c r="BE73" i="316"/>
  <c r="AW73" i="316"/>
  <c r="AO73" i="316"/>
  <c r="AG73" i="316"/>
  <c r="Y73" i="316"/>
  <c r="Q73" i="316"/>
  <c r="CS72" i="316"/>
  <c r="CK72" i="316"/>
  <c r="CC72" i="316"/>
  <c r="BU72" i="316"/>
  <c r="BM72" i="316"/>
  <c r="BE72" i="316"/>
  <c r="AW72" i="316"/>
  <c r="AO72" i="316"/>
  <c r="AG72" i="316"/>
  <c r="Y72" i="316"/>
  <c r="Q72" i="316"/>
  <c r="CS71" i="316"/>
  <c r="CK71" i="316"/>
  <c r="CC71" i="316"/>
  <c r="BU71" i="316"/>
  <c r="BM71" i="316"/>
  <c r="BE71" i="316"/>
  <c r="AW71" i="316"/>
  <c r="AO71" i="316"/>
  <c r="AG71" i="316"/>
  <c r="Y71" i="316"/>
  <c r="Q71" i="316"/>
  <c r="CS70" i="316"/>
  <c r="CK70" i="316"/>
  <c r="CC70" i="316"/>
  <c r="BU70" i="316"/>
  <c r="BM70" i="316"/>
  <c r="BE70" i="316"/>
  <c r="AW70" i="316"/>
  <c r="AO70" i="316"/>
  <c r="AG70" i="316"/>
  <c r="Y70" i="316"/>
  <c r="Q70" i="316"/>
  <c r="CS69" i="316"/>
  <c r="CK69" i="316"/>
  <c r="CC69" i="316"/>
  <c r="BU69" i="316"/>
  <c r="BM69" i="316"/>
  <c r="BE69" i="316"/>
  <c r="AW69" i="316"/>
  <c r="AO69" i="316"/>
  <c r="AG69" i="316"/>
  <c r="Y69" i="316"/>
  <c r="Q69" i="316"/>
  <c r="CS68" i="316"/>
  <c r="CK68" i="316"/>
  <c r="CC68" i="316"/>
  <c r="BU68" i="316"/>
  <c r="BM68" i="316"/>
  <c r="BE68" i="316"/>
  <c r="AW68" i="316"/>
  <c r="AO68" i="316"/>
  <c r="AG68" i="316"/>
  <c r="Y68" i="316"/>
  <c r="Q68" i="316"/>
  <c r="CS67" i="316"/>
  <c r="CK67" i="316"/>
  <c r="CC67" i="316"/>
  <c r="BU67" i="316"/>
  <c r="BM67" i="316"/>
  <c r="BE67" i="316"/>
  <c r="AW67" i="316"/>
  <c r="AO67" i="316"/>
  <c r="AG67" i="316"/>
  <c r="Y67" i="316"/>
  <c r="Q67" i="316"/>
  <c r="CS66" i="316"/>
  <c r="CK66" i="316"/>
  <c r="CC66" i="316"/>
  <c r="BU66" i="316"/>
  <c r="BM66" i="316"/>
  <c r="BE66" i="316"/>
  <c r="AW66" i="316"/>
  <c r="AO66" i="316"/>
  <c r="AG66" i="316"/>
  <c r="Y66" i="316"/>
  <c r="Q66" i="316"/>
  <c r="CS65" i="316"/>
  <c r="CK65" i="316"/>
  <c r="CC65" i="316"/>
  <c r="BU65" i="316"/>
  <c r="BM65" i="316"/>
  <c r="BE65" i="316"/>
  <c r="AW65" i="316"/>
  <c r="AO65" i="316"/>
  <c r="AG65" i="316"/>
  <c r="Y65" i="316"/>
  <c r="Q65" i="316"/>
  <c r="CS64" i="316"/>
  <c r="CK64" i="316"/>
  <c r="CC64" i="316"/>
  <c r="BU64" i="316"/>
  <c r="BM64" i="316"/>
  <c r="BE64" i="316"/>
  <c r="AW64" i="316"/>
  <c r="AO64" i="316"/>
  <c r="AG64" i="316"/>
  <c r="Y64" i="316"/>
  <c r="Q64" i="316"/>
  <c r="CS63" i="316"/>
  <c r="CK63" i="316"/>
  <c r="CC63" i="316"/>
  <c r="BU63" i="316"/>
  <c r="BM63" i="316"/>
  <c r="BE63" i="316"/>
  <c r="AW63" i="316"/>
  <c r="AO63" i="316"/>
  <c r="AG63" i="316"/>
  <c r="Y63" i="316"/>
  <c r="Q63" i="316"/>
  <c r="CS62" i="316"/>
  <c r="CK62" i="316"/>
  <c r="CC62" i="316"/>
  <c r="BU62" i="316"/>
  <c r="BM62" i="316"/>
  <c r="BE62" i="316"/>
  <c r="AW62" i="316"/>
  <c r="AO62" i="316"/>
  <c r="AG62" i="316"/>
  <c r="Y62" i="316"/>
  <c r="Q62" i="316"/>
  <c r="CS61" i="316"/>
  <c r="CK61" i="316"/>
  <c r="CC61" i="316"/>
  <c r="BU61" i="316"/>
  <c r="BM61" i="316"/>
  <c r="BE61" i="316"/>
  <c r="AW61" i="316"/>
  <c r="AO61" i="316"/>
  <c r="AG61" i="316"/>
  <c r="Y61" i="316"/>
  <c r="Q61" i="316"/>
  <c r="CS60" i="316"/>
  <c r="CK60" i="316"/>
  <c r="CC60" i="316"/>
  <c r="BU60" i="316"/>
  <c r="BM60" i="316"/>
  <c r="BE60" i="316"/>
  <c r="AW60" i="316"/>
  <c r="AO60" i="316"/>
  <c r="AG60" i="316"/>
  <c r="Y60" i="316"/>
  <c r="Q60" i="316"/>
  <c r="CS59" i="316"/>
  <c r="CK59" i="316"/>
  <c r="CC59" i="316"/>
  <c r="BU59" i="316"/>
  <c r="BM59" i="316"/>
  <c r="BE59" i="316"/>
  <c r="AW59" i="316"/>
  <c r="AO59" i="316"/>
  <c r="AG59" i="316"/>
  <c r="Y59" i="316"/>
  <c r="Q59" i="316"/>
  <c r="CS58" i="316"/>
  <c r="CK58" i="316"/>
  <c r="CC58" i="316"/>
  <c r="BU58" i="316"/>
  <c r="BM58" i="316"/>
  <c r="BE58" i="316"/>
  <c r="AW58" i="316"/>
  <c r="AO58" i="316"/>
  <c r="AG58" i="316"/>
  <c r="Y58" i="316"/>
  <c r="Q58" i="316"/>
  <c r="CS57" i="316"/>
  <c r="CK57" i="316"/>
  <c r="CC57" i="316"/>
  <c r="BU57" i="316"/>
  <c r="BM57" i="316"/>
  <c r="BE57" i="316"/>
  <c r="AW57" i="316"/>
  <c r="AO57" i="316"/>
  <c r="AG57" i="316"/>
  <c r="Y57" i="316"/>
  <c r="Q57" i="316"/>
  <c r="CS56" i="316"/>
  <c r="CK56" i="316"/>
  <c r="CC56" i="316"/>
  <c r="BU56" i="316"/>
  <c r="BM56" i="316"/>
  <c r="BE56" i="316"/>
  <c r="AW56" i="316"/>
  <c r="AO56" i="316"/>
  <c r="AG56" i="316"/>
  <c r="Y56" i="316"/>
  <c r="Q56" i="316"/>
  <c r="CS55" i="316"/>
  <c r="CK55" i="316"/>
  <c r="CC55" i="316"/>
  <c r="BU55" i="316"/>
  <c r="BM55" i="316"/>
  <c r="BE55" i="316"/>
  <c r="AW55" i="316"/>
  <c r="AO55" i="316"/>
  <c r="AG55" i="316"/>
  <c r="Y55" i="316"/>
  <c r="Q55" i="316"/>
  <c r="CS54" i="316"/>
  <c r="CK54" i="316"/>
  <c r="CC54" i="316"/>
  <c r="BU54" i="316"/>
  <c r="BM54" i="316"/>
  <c r="BE54" i="316"/>
  <c r="AW54" i="316"/>
  <c r="AO54" i="316"/>
  <c r="AG54" i="316"/>
  <c r="Y54" i="316"/>
  <c r="Q54" i="316"/>
  <c r="CS53" i="316"/>
  <c r="CK53" i="316"/>
  <c r="CC53" i="316"/>
  <c r="BU53" i="316"/>
  <c r="BM53" i="316"/>
  <c r="BE53" i="316"/>
  <c r="AW53" i="316"/>
  <c r="AO53" i="316"/>
  <c r="AG53" i="316"/>
  <c r="Y53" i="316"/>
  <c r="Q53" i="316"/>
  <c r="CS52" i="316"/>
  <c r="CK52" i="316"/>
  <c r="CC52" i="316"/>
  <c r="BU52" i="316"/>
  <c r="BM52" i="316"/>
  <c r="BE52" i="316"/>
  <c r="AW52" i="316"/>
  <c r="AO52" i="316"/>
  <c r="AG52" i="316"/>
  <c r="Y52" i="316"/>
  <c r="Q52" i="316"/>
  <c r="CS51" i="316"/>
  <c r="CK51" i="316"/>
  <c r="CC51" i="316"/>
  <c r="BU51" i="316"/>
  <c r="BM51" i="316"/>
  <c r="BE51" i="316"/>
  <c r="AW51" i="316"/>
  <c r="AO51" i="316"/>
  <c r="AG51" i="316"/>
  <c r="Y51" i="316"/>
  <c r="Q51" i="316"/>
  <c r="CS50" i="316"/>
  <c r="CK50" i="316"/>
  <c r="CC50" i="316"/>
  <c r="BU50" i="316"/>
  <c r="BM50" i="316"/>
  <c r="BE50" i="316"/>
  <c r="AW50" i="316"/>
  <c r="AO50" i="316"/>
  <c r="AG50" i="316"/>
  <c r="Y50" i="316"/>
  <c r="Q50" i="316"/>
  <c r="CS49" i="316"/>
  <c r="CK49" i="316"/>
  <c r="CC49" i="316"/>
  <c r="BU49" i="316"/>
  <c r="BM49" i="316"/>
  <c r="BE49" i="316"/>
  <c r="AW49" i="316"/>
  <c r="AO49" i="316"/>
  <c r="AG49" i="316"/>
  <c r="Y49" i="316"/>
  <c r="Q49" i="316"/>
  <c r="CS48" i="316"/>
  <c r="CK48" i="316"/>
  <c r="CC48" i="316"/>
  <c r="BU48" i="316"/>
  <c r="BM48" i="316"/>
  <c r="BE48" i="316"/>
  <c r="AW48" i="316"/>
  <c r="AO48" i="316"/>
  <c r="AG48" i="316"/>
  <c r="Y48" i="316"/>
  <c r="Q48" i="316"/>
  <c r="CS47" i="316"/>
  <c r="CK47" i="316"/>
  <c r="CC47" i="316"/>
  <c r="BU47" i="316"/>
  <c r="BM47" i="316"/>
  <c r="BE47" i="316"/>
  <c r="AW47" i="316"/>
  <c r="AO47" i="316"/>
  <c r="AG47" i="316"/>
  <c r="Y47" i="316"/>
  <c r="Q47" i="316"/>
  <c r="CS46" i="316"/>
  <c r="CK46" i="316"/>
  <c r="CC46" i="316"/>
  <c r="BU46" i="316"/>
  <c r="BM46" i="316"/>
  <c r="BE46" i="316"/>
  <c r="AW46" i="316"/>
  <c r="AO46" i="316"/>
  <c r="AG46" i="316"/>
  <c r="Y46" i="316"/>
  <c r="Q46" i="316"/>
  <c r="CS45" i="316"/>
  <c r="CK45" i="316"/>
  <c r="CC45" i="316"/>
  <c r="BU45" i="316"/>
  <c r="BM45" i="316"/>
  <c r="BE45" i="316"/>
  <c r="AW45" i="316"/>
  <c r="AO45" i="316"/>
  <c r="AG45" i="316"/>
  <c r="Y45" i="316"/>
  <c r="Q45" i="316"/>
  <c r="CS44" i="316"/>
  <c r="CK44" i="316"/>
  <c r="CC44" i="316"/>
  <c r="BU44" i="316"/>
  <c r="BM44" i="316"/>
  <c r="BE44" i="316"/>
  <c r="AW44" i="316"/>
  <c r="AO44" i="316"/>
  <c r="AG44" i="316"/>
  <c r="Y44" i="316"/>
  <c r="Q44" i="316"/>
  <c r="CS43" i="316"/>
  <c r="CK43" i="316"/>
  <c r="CC43" i="316"/>
  <c r="BU43" i="316"/>
  <c r="BM43" i="316"/>
  <c r="BE43" i="316"/>
  <c r="AW43" i="316"/>
  <c r="AO43" i="316"/>
  <c r="AG43" i="316"/>
  <c r="Y43" i="316"/>
  <c r="Q43" i="316"/>
  <c r="CS42" i="316"/>
  <c r="CK42" i="316"/>
  <c r="CC42" i="316"/>
  <c r="BU42" i="316"/>
  <c r="BM42" i="316"/>
  <c r="BE42" i="316"/>
  <c r="AW42" i="316"/>
  <c r="AO42" i="316"/>
  <c r="AG42" i="316"/>
  <c r="Y42" i="316"/>
  <c r="Q42" i="316"/>
  <c r="CS41" i="316"/>
  <c r="CK41" i="316"/>
  <c r="CC41" i="316"/>
  <c r="BU41" i="316"/>
  <c r="BM41" i="316"/>
  <c r="BE41" i="316"/>
  <c r="AW41" i="316"/>
  <c r="AO41" i="316"/>
  <c r="AG41" i="316"/>
  <c r="Y41" i="316"/>
  <c r="Q41" i="316"/>
  <c r="CS40" i="316"/>
  <c r="CK40" i="316"/>
  <c r="CC40" i="316"/>
  <c r="BU40" i="316"/>
  <c r="BM40" i="316"/>
  <c r="BE40" i="316"/>
  <c r="AW40" i="316"/>
  <c r="AO40" i="316"/>
  <c r="AG40" i="316"/>
  <c r="Y40" i="316"/>
  <c r="Q40" i="316"/>
  <c r="CS39" i="316"/>
  <c r="CK39" i="316"/>
  <c r="CC39" i="316"/>
  <c r="BU39" i="316"/>
  <c r="BM39" i="316"/>
  <c r="BE39" i="316"/>
  <c r="AW39" i="316"/>
  <c r="AO39" i="316"/>
  <c r="AG39" i="316"/>
  <c r="Y39" i="316"/>
  <c r="Q39" i="316"/>
  <c r="CS38" i="316"/>
  <c r="CK38" i="316"/>
  <c r="CC38" i="316"/>
  <c r="BU38" i="316"/>
  <c r="BM38" i="316"/>
  <c r="BE38" i="316"/>
  <c r="AW38" i="316"/>
  <c r="AO38" i="316"/>
  <c r="AG38" i="316"/>
  <c r="Y38" i="316"/>
  <c r="Q38" i="316"/>
  <c r="CS37" i="316"/>
  <c r="CK37" i="316"/>
  <c r="CC37" i="316"/>
  <c r="BU37" i="316"/>
  <c r="BM37" i="316"/>
  <c r="BE37" i="316"/>
  <c r="AW37" i="316"/>
  <c r="AO37" i="316"/>
  <c r="AG37" i="316"/>
  <c r="Y37" i="316"/>
  <c r="Q37" i="316"/>
  <c r="CS36" i="316"/>
  <c r="CK36" i="316"/>
  <c r="CC36" i="316"/>
  <c r="BU36" i="316"/>
  <c r="BM36" i="316"/>
  <c r="BE36" i="316"/>
  <c r="AW36" i="316"/>
  <c r="AO36" i="316"/>
  <c r="AG36" i="316"/>
  <c r="Y36" i="316"/>
  <c r="Q36" i="316"/>
  <c r="CS35" i="316"/>
  <c r="CK35" i="316"/>
  <c r="CC35" i="316"/>
  <c r="BU35" i="316"/>
  <c r="BM35" i="316"/>
  <c r="BE35" i="316"/>
  <c r="AW35" i="316"/>
  <c r="AO35" i="316"/>
  <c r="AG35" i="316"/>
  <c r="Y35" i="316"/>
  <c r="Q35" i="316"/>
  <c r="CS34" i="316"/>
  <c r="CK34" i="316"/>
  <c r="CC34" i="316"/>
  <c r="BU34" i="316"/>
  <c r="BM34" i="316"/>
  <c r="BE34" i="316"/>
  <c r="AW34" i="316"/>
  <c r="AO34" i="316"/>
  <c r="AG34" i="316"/>
  <c r="Y34" i="316"/>
  <c r="Q34" i="316"/>
  <c r="CS33" i="316"/>
  <c r="CK33" i="316"/>
  <c r="CC33" i="316"/>
  <c r="BU33" i="316"/>
  <c r="BM33" i="316"/>
  <c r="BE33" i="316"/>
  <c r="AW33" i="316"/>
  <c r="AO33" i="316"/>
  <c r="AG33" i="316"/>
  <c r="Y33" i="316"/>
  <c r="Q33" i="316"/>
  <c r="CS32" i="316"/>
  <c r="CK32" i="316"/>
  <c r="CC32" i="316"/>
  <c r="BU32" i="316"/>
  <c r="BM32" i="316"/>
  <c r="BE32" i="316"/>
  <c r="AW32" i="316"/>
  <c r="AO32" i="316"/>
  <c r="AG32" i="316"/>
  <c r="Y32" i="316"/>
  <c r="Q32" i="316"/>
  <c r="CS31" i="316"/>
  <c r="CK31" i="316"/>
  <c r="CC31" i="316"/>
  <c r="BU31" i="316"/>
  <c r="BM31" i="316"/>
  <c r="BE31" i="316"/>
  <c r="AW31" i="316"/>
  <c r="AO31" i="316"/>
  <c r="AG31" i="316"/>
  <c r="Y31" i="316"/>
  <c r="Q31" i="316"/>
  <c r="CS30" i="316"/>
  <c r="CK30" i="316"/>
  <c r="CC30" i="316"/>
  <c r="BU30" i="316"/>
  <c r="BM30" i="316"/>
  <c r="BE30" i="316"/>
  <c r="AW30" i="316"/>
  <c r="AO30" i="316"/>
  <c r="AG30" i="316"/>
  <c r="Y30" i="316"/>
  <c r="Q30" i="316"/>
  <c r="CS29" i="316"/>
  <c r="CK29" i="316"/>
  <c r="CC29" i="316"/>
  <c r="BU29" i="316"/>
  <c r="BM29" i="316"/>
  <c r="BE29" i="316"/>
  <c r="AW29" i="316"/>
  <c r="AO29" i="316"/>
  <c r="AG29" i="316"/>
  <c r="Y29" i="316"/>
  <c r="Q29" i="316"/>
  <c r="CS28" i="316"/>
  <c r="CK28" i="316"/>
  <c r="CC28" i="316"/>
  <c r="BU28" i="316"/>
  <c r="BM28" i="316"/>
  <c r="BE28" i="316"/>
  <c r="AW28" i="316"/>
  <c r="AO28" i="316"/>
  <c r="AG28" i="316"/>
  <c r="Y28" i="316"/>
  <c r="Q28" i="316"/>
  <c r="CS27" i="316"/>
  <c r="CK27" i="316"/>
  <c r="CC27" i="316"/>
  <c r="BU27" i="316"/>
  <c r="BM27" i="316"/>
  <c r="BE27" i="316"/>
  <c r="AW27" i="316"/>
  <c r="AO27" i="316"/>
  <c r="AG27" i="316"/>
  <c r="Y27" i="316"/>
  <c r="Q27" i="316"/>
  <c r="CS26" i="316"/>
  <c r="CK26" i="316"/>
  <c r="CC26" i="316"/>
  <c r="BU26" i="316"/>
  <c r="BM26" i="316"/>
  <c r="BE26" i="316"/>
  <c r="AW26" i="316"/>
  <c r="AO26" i="316"/>
  <c r="AG26" i="316"/>
  <c r="Y26" i="316"/>
  <c r="Q26" i="316"/>
  <c r="CS25" i="316"/>
  <c r="CK25" i="316"/>
  <c r="CC25" i="316"/>
  <c r="BU25" i="316"/>
  <c r="BM25" i="316"/>
  <c r="BE25" i="316"/>
  <c r="AW25" i="316"/>
  <c r="AO25" i="316"/>
  <c r="AG25" i="316"/>
  <c r="Y25" i="316"/>
  <c r="Q25" i="316"/>
  <c r="CS24" i="316"/>
  <c r="CK24" i="316"/>
  <c r="CC24" i="316"/>
  <c r="BU24" i="316"/>
  <c r="BM24" i="316"/>
  <c r="BE24" i="316"/>
  <c r="AW24" i="316"/>
  <c r="AO24" i="316"/>
  <c r="AG24" i="316"/>
  <c r="Y24" i="316"/>
  <c r="Q24" i="316"/>
  <c r="CS23" i="316"/>
  <c r="CK23" i="316"/>
  <c r="CC23" i="316"/>
  <c r="BU23" i="316"/>
  <c r="BM23" i="316"/>
  <c r="BE23" i="316"/>
  <c r="AW23" i="316"/>
  <c r="AO23" i="316"/>
  <c r="AG23" i="316"/>
  <c r="Y23" i="316"/>
  <c r="Q23" i="316"/>
  <c r="CS22" i="316"/>
  <c r="CK22" i="316"/>
  <c r="CC22" i="316"/>
  <c r="BU22" i="316"/>
  <c r="BM22" i="316"/>
  <c r="BE22" i="316"/>
  <c r="AW22" i="316"/>
  <c r="AO22" i="316"/>
  <c r="AG22" i="316"/>
  <c r="Y22" i="316"/>
  <c r="Q22" i="316"/>
  <c r="CS21" i="316"/>
  <c r="CK21" i="316"/>
  <c r="CC21" i="316"/>
  <c r="BU21" i="316"/>
  <c r="BM21" i="316"/>
  <c r="BE21" i="316"/>
  <c r="AW21" i="316"/>
  <c r="AO21" i="316"/>
  <c r="AG21" i="316"/>
  <c r="Y21" i="316"/>
  <c r="Q21" i="316"/>
  <c r="CS20" i="316"/>
  <c r="CK20" i="316"/>
  <c r="CC20" i="316"/>
  <c r="BU20" i="316"/>
  <c r="BM20" i="316"/>
  <c r="BE20" i="316"/>
  <c r="AW20" i="316"/>
  <c r="AO20" i="316"/>
  <c r="AG20" i="316"/>
  <c r="Y20" i="316"/>
  <c r="Q20" i="316"/>
  <c r="CS19" i="316"/>
  <c r="CK19" i="316"/>
  <c r="CC19" i="316"/>
  <c r="BU19" i="316"/>
  <c r="BM19" i="316"/>
  <c r="BE19" i="316"/>
  <c r="AW19" i="316"/>
  <c r="AO19" i="316"/>
  <c r="AG19" i="316"/>
  <c r="Y19" i="316"/>
  <c r="Q19" i="316"/>
  <c r="CS18" i="316"/>
  <c r="CK18" i="316"/>
  <c r="CC18" i="316"/>
  <c r="BU18" i="316"/>
  <c r="BM18" i="316"/>
  <c r="BE18" i="316"/>
  <c r="AW18" i="316"/>
  <c r="AO18" i="316"/>
  <c r="AG18" i="316"/>
  <c r="Y18" i="316"/>
  <c r="Q18" i="316"/>
  <c r="CS17" i="316"/>
  <c r="CK17" i="316"/>
  <c r="CC17" i="316"/>
  <c r="BU17" i="316"/>
  <c r="BM17" i="316"/>
  <c r="BE17" i="316"/>
  <c r="AW17" i="316"/>
  <c r="AO17" i="316"/>
  <c r="AG17" i="316"/>
  <c r="Y17" i="316"/>
  <c r="Q17" i="316"/>
  <c r="CS16" i="316"/>
  <c r="CK16" i="316"/>
  <c r="CC16" i="316"/>
  <c r="BU16" i="316"/>
  <c r="BM16" i="316"/>
  <c r="BE16" i="316"/>
  <c r="AW16" i="316"/>
  <c r="AO16" i="316"/>
  <c r="AG16" i="316"/>
  <c r="Y16" i="316"/>
  <c r="Q16" i="316"/>
  <c r="CS15" i="316"/>
  <c r="CK15" i="316"/>
  <c r="CC15" i="316"/>
  <c r="BU15" i="316"/>
  <c r="BM15" i="316"/>
  <c r="BE15" i="316"/>
  <c r="AW15" i="316"/>
  <c r="AO15" i="316"/>
  <c r="AG15" i="316"/>
  <c r="Y15" i="316"/>
  <c r="Q15" i="316"/>
  <c r="CS14" i="316"/>
  <c r="CK14" i="316"/>
  <c r="CC14" i="316"/>
  <c r="BU14" i="316"/>
  <c r="BM14" i="316"/>
  <c r="BE14" i="316"/>
  <c r="AW14" i="316"/>
  <c r="AO14" i="316"/>
  <c r="AG14" i="316"/>
  <c r="Y14" i="316"/>
  <c r="Q14" i="316"/>
  <c r="CS13" i="316"/>
  <c r="CK13" i="316"/>
  <c r="CC13" i="316"/>
  <c r="BU13" i="316"/>
  <c r="BM13" i="316"/>
  <c r="BE13" i="316"/>
  <c r="AW13" i="316"/>
  <c r="AO13" i="316"/>
  <c r="AG13" i="316"/>
  <c r="Y13" i="316"/>
  <c r="Q13" i="316"/>
  <c r="CS12" i="316"/>
  <c r="CK12" i="316"/>
  <c r="CC12" i="316"/>
  <c r="BU12" i="316"/>
  <c r="BM12" i="316"/>
  <c r="BE12" i="316"/>
  <c r="AW12" i="316"/>
  <c r="AO12" i="316"/>
  <c r="AG12" i="316"/>
  <c r="Y12" i="316"/>
  <c r="Q12" i="316"/>
  <c r="CS11" i="316"/>
  <c r="CK11" i="316"/>
  <c r="CC11" i="316"/>
  <c r="BU11" i="316"/>
  <c r="BM11" i="316"/>
  <c r="BE11" i="316"/>
  <c r="AW11" i="316"/>
  <c r="AO11" i="316"/>
  <c r="AG11" i="316"/>
  <c r="Y11" i="316"/>
  <c r="Q11" i="316"/>
  <c r="CS10" i="316"/>
  <c r="CK10" i="316"/>
  <c r="CC10" i="316"/>
  <c r="BU10" i="316"/>
  <c r="BM10" i="316"/>
  <c r="BE10" i="316"/>
  <c r="AW10" i="316"/>
  <c r="AO10" i="316"/>
  <c r="AG10" i="316"/>
  <c r="Y10" i="316"/>
  <c r="Q10" i="316"/>
  <c r="CS9" i="316"/>
  <c r="CK9" i="316"/>
  <c r="CC9" i="316"/>
  <c r="BU9" i="316"/>
  <c r="BM9" i="316"/>
  <c r="BE9" i="316"/>
  <c r="AW9" i="316"/>
  <c r="AO9" i="316"/>
  <c r="AG9" i="316"/>
  <c r="Y9" i="316"/>
  <c r="Q9" i="316"/>
  <c r="CS8" i="316"/>
  <c r="CK8" i="316"/>
  <c r="CC8" i="316"/>
  <c r="BU8" i="316"/>
  <c r="BM8" i="316"/>
  <c r="BE8" i="316"/>
  <c r="AW8" i="316"/>
  <c r="AO8" i="316"/>
  <c r="AG8" i="316"/>
  <c r="Y8" i="316"/>
  <c r="Q8" i="316"/>
  <c r="CS7" i="316"/>
  <c r="CK7" i="316"/>
  <c r="CC7" i="316"/>
  <c r="BU7" i="316"/>
  <c r="BM7" i="316"/>
  <c r="BE7" i="316"/>
  <c r="AW7" i="316"/>
  <c r="AO7" i="316"/>
  <c r="AG7" i="316"/>
  <c r="Y7" i="316"/>
  <c r="Q7" i="316"/>
  <c r="J302" i="302" l="1"/>
  <c r="J301" i="302"/>
  <c r="J300" i="302"/>
  <c r="J111" i="312" s="1"/>
  <c r="J299" i="302"/>
  <c r="J110" i="311" s="1"/>
  <c r="J298" i="302"/>
  <c r="J297" i="302"/>
  <c r="J296" i="302"/>
  <c r="J109" i="312" s="1"/>
  <c r="J295" i="302"/>
  <c r="J108" i="312" s="1"/>
  <c r="J294" i="302"/>
  <c r="J293" i="302"/>
  <c r="J292" i="302"/>
  <c r="J87" i="310" s="1"/>
  <c r="J291" i="302"/>
  <c r="J86" i="310" s="1"/>
  <c r="J290" i="302"/>
  <c r="J289" i="302"/>
  <c r="J288" i="302"/>
  <c r="J83" i="310" s="1"/>
  <c r="J287" i="302"/>
  <c r="J82" i="310" s="1"/>
  <c r="J286" i="302"/>
  <c r="J285" i="302"/>
  <c r="J284" i="302"/>
  <c r="J79" i="310" s="1"/>
  <c r="J283" i="302"/>
  <c r="J78" i="310" s="1"/>
  <c r="J282" i="302"/>
  <c r="J281" i="302"/>
  <c r="J280" i="302"/>
  <c r="J75" i="310" s="1"/>
  <c r="J279" i="302"/>
  <c r="J74" i="310" s="1"/>
  <c r="J278" i="302"/>
  <c r="J277" i="302"/>
  <c r="J276" i="302"/>
  <c r="J71" i="310" s="1"/>
  <c r="J275" i="302"/>
  <c r="J70" i="310" s="1"/>
  <c r="J274" i="302"/>
  <c r="J273" i="302"/>
  <c r="J272" i="302"/>
  <c r="J69" i="310" s="1"/>
  <c r="J271" i="302"/>
  <c r="J105" i="312" s="1"/>
  <c r="J270" i="302"/>
  <c r="J269" i="302"/>
  <c r="J268" i="302"/>
  <c r="J66" i="310" s="1"/>
  <c r="J267" i="302"/>
  <c r="J108" i="311" s="1"/>
  <c r="J266" i="302"/>
  <c r="J265" i="302"/>
  <c r="J264" i="302"/>
  <c r="J63" i="310" s="1"/>
  <c r="J263" i="302"/>
  <c r="J62" i="310" s="1"/>
  <c r="J262" i="302"/>
  <c r="J261" i="302"/>
  <c r="J260" i="302"/>
  <c r="J60" i="310" s="1"/>
  <c r="J259" i="302"/>
  <c r="J59" i="310" s="1"/>
  <c r="J258" i="302"/>
  <c r="J257" i="302"/>
  <c r="J256" i="302"/>
  <c r="J57" i="310" s="1"/>
  <c r="J255" i="302"/>
  <c r="J56" i="310" s="1"/>
  <c r="J254" i="302"/>
  <c r="J253" i="302"/>
  <c r="J252" i="302"/>
  <c r="J53" i="310" s="1"/>
  <c r="J251" i="302"/>
  <c r="J52" i="310" s="1"/>
  <c r="J250" i="302"/>
  <c r="J249" i="302"/>
  <c r="J248" i="302"/>
  <c r="J101" i="312" s="1"/>
  <c r="J247" i="302"/>
  <c r="J106" i="311" s="1"/>
  <c r="J246" i="302"/>
  <c r="J245" i="302"/>
  <c r="J244" i="302"/>
  <c r="J50" i="310" s="1"/>
  <c r="J243" i="302"/>
  <c r="J49" i="310" s="1"/>
  <c r="J242" i="302"/>
  <c r="J241" i="302"/>
  <c r="J240" i="302"/>
  <c r="J46" i="310" s="1"/>
  <c r="J239" i="302"/>
  <c r="J105" i="311" s="1"/>
  <c r="J238" i="302"/>
  <c r="J237" i="302"/>
  <c r="J236" i="302"/>
  <c r="J99" i="312" s="1"/>
  <c r="J235" i="302"/>
  <c r="J43" i="310" s="1"/>
  <c r="J234" i="302"/>
  <c r="J233" i="302"/>
  <c r="J232" i="302"/>
  <c r="J104" i="311" s="1"/>
  <c r="J231" i="302"/>
  <c r="J103" i="311" s="1"/>
  <c r="J230" i="302"/>
  <c r="J229" i="302"/>
  <c r="J228" i="302"/>
  <c r="J97" i="312" s="1"/>
  <c r="J227" i="302"/>
  <c r="J40" i="310" s="1"/>
  <c r="J226" i="302"/>
  <c r="J225" i="302"/>
  <c r="J224" i="302"/>
  <c r="J37" i="310" s="1"/>
  <c r="J223" i="302"/>
  <c r="J96" i="312" s="1"/>
  <c r="J222" i="302"/>
  <c r="J221" i="302"/>
  <c r="J220" i="302"/>
  <c r="J34" i="310" s="1"/>
  <c r="J219" i="302"/>
  <c r="J33" i="310" s="1"/>
  <c r="J218" i="302"/>
  <c r="J217" i="302"/>
  <c r="J216" i="302"/>
  <c r="J31" i="310" s="1"/>
  <c r="J215" i="302"/>
  <c r="J101" i="311" s="1"/>
  <c r="J214" i="302"/>
  <c r="J213" i="302"/>
  <c r="J212" i="302"/>
  <c r="J100" i="311" s="1"/>
  <c r="J211" i="302"/>
  <c r="J99" i="311" s="1"/>
  <c r="J210" i="302"/>
  <c r="J209" i="302"/>
  <c r="J208" i="302"/>
  <c r="J28" i="310" s="1"/>
  <c r="J207" i="302"/>
  <c r="J27" i="310" s="1"/>
  <c r="J206" i="302"/>
  <c r="J205" i="302"/>
  <c r="J204" i="302"/>
  <c r="J25" i="310" s="1"/>
  <c r="J203" i="302"/>
  <c r="J24" i="310" s="1"/>
  <c r="J202" i="302"/>
  <c r="J201" i="302"/>
  <c r="J200" i="302"/>
  <c r="J199" i="302"/>
  <c r="J95" i="311" s="1"/>
  <c r="J198" i="302"/>
  <c r="J197" i="302"/>
  <c r="J196" i="302"/>
  <c r="J195" i="302"/>
  <c r="J90" i="312" s="1"/>
  <c r="J194" i="302"/>
  <c r="J193" i="302"/>
  <c r="J192" i="302"/>
  <c r="J191" i="302"/>
  <c r="J22" i="310" s="1"/>
  <c r="J190" i="302"/>
  <c r="J189" i="302"/>
  <c r="J188" i="302"/>
  <c r="J187" i="302"/>
  <c r="J19" i="310" s="1"/>
  <c r="J186" i="302"/>
  <c r="J185" i="302"/>
  <c r="J184" i="302"/>
  <c r="J183" i="302"/>
  <c r="J15" i="310" s="1"/>
  <c r="J182" i="302"/>
  <c r="J181" i="302"/>
  <c r="J180" i="302"/>
  <c r="J179" i="302"/>
  <c r="J13" i="310" s="1"/>
  <c r="J178" i="302"/>
  <c r="J177" i="302"/>
  <c r="J176" i="302"/>
  <c r="J175" i="302"/>
  <c r="J10" i="310" s="1"/>
  <c r="J174" i="302"/>
  <c r="J173" i="302"/>
  <c r="J172" i="302"/>
  <c r="J171" i="302"/>
  <c r="J88" i="311" s="1"/>
  <c r="J170" i="302"/>
  <c r="J169" i="302"/>
  <c r="J168" i="302"/>
  <c r="J167" i="302"/>
  <c r="J86" i="311" s="1"/>
  <c r="J166" i="302"/>
  <c r="J165" i="302"/>
  <c r="J164" i="302"/>
  <c r="J163" i="302"/>
  <c r="J84" i="311" s="1"/>
  <c r="J162" i="302"/>
  <c r="J161" i="302"/>
  <c r="J160" i="302"/>
  <c r="J159" i="302"/>
  <c r="J82" i="311" s="1"/>
  <c r="J158" i="302"/>
  <c r="J157" i="302"/>
  <c r="J156" i="302"/>
  <c r="J155" i="302"/>
  <c r="J80" i="311" s="1"/>
  <c r="J154" i="302"/>
  <c r="J153" i="302"/>
  <c r="J152" i="302"/>
  <c r="J151" i="302"/>
  <c r="J78" i="311" s="1"/>
  <c r="J150" i="302"/>
  <c r="J149" i="302"/>
  <c r="J148" i="302"/>
  <c r="J147" i="302"/>
  <c r="J76" i="311" s="1"/>
  <c r="J146" i="302"/>
  <c r="J145" i="302"/>
  <c r="J144" i="302"/>
  <c r="J143" i="302"/>
  <c r="J74" i="311" s="1"/>
  <c r="J142" i="302"/>
  <c r="J141" i="302"/>
  <c r="J140" i="302"/>
  <c r="J139" i="302"/>
  <c r="J72" i="311" s="1"/>
  <c r="J138" i="302"/>
  <c r="J137" i="302"/>
  <c r="J136" i="302"/>
  <c r="J135" i="302"/>
  <c r="J8" i="310" s="1"/>
  <c r="J134" i="302"/>
  <c r="J133" i="302"/>
  <c r="J132" i="302"/>
  <c r="J131" i="302"/>
  <c r="J69" i="311" s="1"/>
  <c r="J130" i="302"/>
  <c r="J129" i="302"/>
  <c r="J128" i="302"/>
  <c r="J127" i="302"/>
  <c r="J67" i="311" s="1"/>
  <c r="J126" i="302"/>
  <c r="J125" i="302"/>
  <c r="J124" i="302"/>
  <c r="J123" i="302"/>
  <c r="J65" i="311" s="1"/>
  <c r="J122" i="302"/>
  <c r="J121" i="302"/>
  <c r="J120" i="302"/>
  <c r="J119" i="302"/>
  <c r="J63" i="311" s="1"/>
  <c r="J118" i="302"/>
  <c r="J117" i="302"/>
  <c r="J116" i="302"/>
  <c r="J115" i="302"/>
  <c r="J61" i="311" s="1"/>
  <c r="J114" i="302"/>
  <c r="J113" i="302"/>
  <c r="J112" i="302"/>
  <c r="J111" i="302"/>
  <c r="J59" i="311" s="1"/>
  <c r="J110" i="302"/>
  <c r="J109" i="302"/>
  <c r="J108" i="302"/>
  <c r="J107" i="302"/>
  <c r="J57" i="311" s="1"/>
  <c r="J106" i="302"/>
  <c r="J105" i="302"/>
  <c r="J104" i="302"/>
  <c r="J103" i="302"/>
  <c r="J55" i="311" s="1"/>
  <c r="J102" i="302"/>
  <c r="J101" i="302"/>
  <c r="J100" i="302"/>
  <c r="J99" i="302"/>
  <c r="J53" i="311" s="1"/>
  <c r="J98" i="302"/>
  <c r="J97" i="302"/>
  <c r="J96" i="302"/>
  <c r="J95" i="302"/>
  <c r="J51" i="311" s="1"/>
  <c r="J94" i="302"/>
  <c r="J93" i="302"/>
  <c r="J92" i="302"/>
  <c r="J91" i="302"/>
  <c r="J49" i="311" s="1"/>
  <c r="J90" i="302"/>
  <c r="J89" i="302"/>
  <c r="J88" i="302"/>
  <c r="J87" i="302"/>
  <c r="J47" i="311" s="1"/>
  <c r="J86" i="302"/>
  <c r="J85" i="302"/>
  <c r="J84" i="302"/>
  <c r="J83" i="302"/>
  <c r="J45" i="311" s="1"/>
  <c r="J82" i="302"/>
  <c r="J81" i="302"/>
  <c r="J80" i="302"/>
  <c r="J79" i="302"/>
  <c r="J40" i="312" s="1"/>
  <c r="J78" i="302"/>
  <c r="J77" i="302"/>
  <c r="J76" i="302"/>
  <c r="J75" i="302"/>
  <c r="J41" i="311" s="1"/>
  <c r="J74" i="302"/>
  <c r="J73" i="302"/>
  <c r="J72" i="302"/>
  <c r="J71" i="302"/>
  <c r="J37" i="312" s="1"/>
  <c r="J70" i="302"/>
  <c r="J69" i="302"/>
  <c r="J68" i="302"/>
  <c r="J67" i="302"/>
  <c r="J35" i="312" s="1"/>
  <c r="J66" i="302"/>
  <c r="J65" i="302"/>
  <c r="J64" i="302"/>
  <c r="J63" i="302"/>
  <c r="J33" i="312" s="1"/>
  <c r="J62" i="302"/>
  <c r="J61" i="302"/>
  <c r="J60" i="302"/>
  <c r="J59" i="302"/>
  <c r="J31" i="312" s="1"/>
  <c r="J58" i="302"/>
  <c r="J57" i="302"/>
  <c r="J56" i="302"/>
  <c r="J55" i="302"/>
  <c r="J29" i="312" s="1"/>
  <c r="J54" i="302"/>
  <c r="J53" i="302"/>
  <c r="J52" i="302"/>
  <c r="J51" i="302"/>
  <c r="J27" i="312" s="1"/>
  <c r="J50" i="302"/>
  <c r="J49" i="302"/>
  <c r="J48" i="302"/>
  <c r="J47" i="302"/>
  <c r="J25" i="312" s="1"/>
  <c r="J46" i="302"/>
  <c r="J45" i="302"/>
  <c r="J44" i="302"/>
  <c r="J43" i="302"/>
  <c r="J23" i="312" s="1"/>
  <c r="J42" i="302"/>
  <c r="J41" i="302"/>
  <c r="J40" i="302"/>
  <c r="J39" i="302"/>
  <c r="J21" i="312" s="1"/>
  <c r="J38" i="302"/>
  <c r="J37" i="302"/>
  <c r="J36" i="302"/>
  <c r="J35" i="302"/>
  <c r="J19" i="312" s="1"/>
  <c r="J34" i="302"/>
  <c r="J33" i="302"/>
  <c r="J32" i="302"/>
  <c r="J31" i="302"/>
  <c r="J17" i="312" s="1"/>
  <c r="J30" i="302"/>
  <c r="J29" i="302"/>
  <c r="J28" i="302"/>
  <c r="J27" i="302"/>
  <c r="J15" i="312" s="1"/>
  <c r="J26" i="302"/>
  <c r="J25" i="302"/>
  <c r="J24" i="302"/>
  <c r="J23" i="302"/>
  <c r="J13" i="312" s="1"/>
  <c r="J22" i="302"/>
  <c r="J21" i="302"/>
  <c r="J20" i="302"/>
  <c r="J19" i="302"/>
  <c r="J12" i="311" s="1"/>
  <c r="J18" i="302"/>
  <c r="J17" i="302"/>
  <c r="J16" i="302"/>
  <c r="J15" i="302"/>
  <c r="J10" i="311" s="1"/>
  <c r="J14" i="302"/>
  <c r="J13" i="302"/>
  <c r="J12" i="302"/>
  <c r="J11" i="302"/>
  <c r="J8" i="311" s="1"/>
  <c r="J10" i="302"/>
  <c r="J9" i="302"/>
  <c r="J8" i="302"/>
  <c r="J7" i="302"/>
  <c r="J6" i="312" s="1"/>
  <c r="J6" i="302"/>
  <c r="B44" i="311"/>
  <c r="C44" i="311"/>
  <c r="D44" i="311"/>
  <c r="E44" i="311"/>
  <c r="F44" i="311"/>
  <c r="G44" i="311"/>
  <c r="H44" i="311"/>
  <c r="I44" i="311"/>
  <c r="K44" i="311"/>
  <c r="L44" i="311"/>
  <c r="M44" i="311"/>
  <c r="N44" i="311"/>
  <c r="O44" i="311"/>
  <c r="P44" i="311"/>
  <c r="Q44" i="311"/>
  <c r="R44" i="311"/>
  <c r="S44" i="311"/>
  <c r="T44" i="311"/>
  <c r="U44" i="311"/>
  <c r="V44" i="311"/>
  <c r="W44" i="311"/>
  <c r="X44" i="311"/>
  <c r="Y44" i="311"/>
  <c r="Z44" i="311"/>
  <c r="AA44" i="311"/>
  <c r="AB44" i="311"/>
  <c r="AC44" i="311"/>
  <c r="AD44" i="311"/>
  <c r="AE44" i="311"/>
  <c r="AF44" i="311"/>
  <c r="B112" i="312"/>
  <c r="C112" i="312"/>
  <c r="D112" i="312"/>
  <c r="E112" i="312"/>
  <c r="F112" i="312"/>
  <c r="G112" i="312"/>
  <c r="H112" i="312"/>
  <c r="I112" i="312"/>
  <c r="K112" i="312"/>
  <c r="L112" i="312"/>
  <c r="M112" i="312"/>
  <c r="N112" i="312"/>
  <c r="O112" i="312"/>
  <c r="P112" i="312"/>
  <c r="Q112" i="312"/>
  <c r="R112" i="312"/>
  <c r="S112" i="312"/>
  <c r="T112" i="312"/>
  <c r="U112" i="312"/>
  <c r="V112" i="312"/>
  <c r="W112" i="312"/>
  <c r="X112" i="312"/>
  <c r="Y112" i="312"/>
  <c r="Z112" i="312"/>
  <c r="AA112" i="312"/>
  <c r="AB112" i="312"/>
  <c r="AC112" i="312"/>
  <c r="AD112" i="312"/>
  <c r="AE112" i="312"/>
  <c r="AF112" i="312"/>
  <c r="B111" i="312"/>
  <c r="C111" i="312"/>
  <c r="D111" i="312"/>
  <c r="E111" i="312"/>
  <c r="F111" i="312"/>
  <c r="G111" i="312"/>
  <c r="H111" i="312"/>
  <c r="I111" i="312"/>
  <c r="K111" i="312"/>
  <c r="L111" i="312"/>
  <c r="M111" i="312"/>
  <c r="N111" i="312"/>
  <c r="O111" i="312"/>
  <c r="P111" i="312"/>
  <c r="Q111" i="312"/>
  <c r="R111" i="312"/>
  <c r="S111" i="312"/>
  <c r="T111" i="312"/>
  <c r="U111" i="312"/>
  <c r="V111" i="312"/>
  <c r="W111" i="312"/>
  <c r="X111" i="312"/>
  <c r="Y111" i="312"/>
  <c r="Z111" i="312"/>
  <c r="AA111" i="312"/>
  <c r="AB111" i="312"/>
  <c r="AC111" i="312"/>
  <c r="AD111" i="312"/>
  <c r="AE111" i="312"/>
  <c r="AF111" i="312"/>
  <c r="B108" i="312"/>
  <c r="C108" i="312"/>
  <c r="D108" i="312"/>
  <c r="E108" i="312"/>
  <c r="F108" i="312"/>
  <c r="G108" i="312"/>
  <c r="H108" i="312"/>
  <c r="I108" i="312"/>
  <c r="K108" i="312"/>
  <c r="L108" i="312"/>
  <c r="M108" i="312"/>
  <c r="N108" i="312"/>
  <c r="O108" i="312"/>
  <c r="P108" i="312"/>
  <c r="Q108" i="312"/>
  <c r="R108" i="312"/>
  <c r="S108" i="312"/>
  <c r="T108" i="312"/>
  <c r="U108" i="312"/>
  <c r="V108" i="312"/>
  <c r="W108" i="312"/>
  <c r="X108" i="312"/>
  <c r="Y108" i="312"/>
  <c r="Z108" i="312"/>
  <c r="AA108" i="312"/>
  <c r="AB108" i="312"/>
  <c r="AC108" i="312"/>
  <c r="AD108" i="312"/>
  <c r="AE108" i="312"/>
  <c r="AF108" i="312"/>
  <c r="B109" i="312"/>
  <c r="C109" i="312"/>
  <c r="D109" i="312"/>
  <c r="E109" i="312"/>
  <c r="F109" i="312"/>
  <c r="G109" i="312"/>
  <c r="H109" i="312"/>
  <c r="I109" i="312"/>
  <c r="K109" i="312"/>
  <c r="L109" i="312"/>
  <c r="M109" i="312"/>
  <c r="N109" i="312"/>
  <c r="O109" i="312"/>
  <c r="P109" i="312"/>
  <c r="Q109" i="312"/>
  <c r="R109" i="312"/>
  <c r="S109" i="312"/>
  <c r="T109" i="312"/>
  <c r="U109" i="312"/>
  <c r="V109" i="312"/>
  <c r="W109" i="312"/>
  <c r="X109" i="312"/>
  <c r="Y109" i="312"/>
  <c r="Z109" i="312"/>
  <c r="AA109" i="312"/>
  <c r="AB109" i="312"/>
  <c r="AC109" i="312"/>
  <c r="AD109" i="312"/>
  <c r="AE109" i="312"/>
  <c r="AF109" i="312"/>
  <c r="B110" i="312"/>
  <c r="C110" i="312"/>
  <c r="D110" i="312"/>
  <c r="E110" i="312"/>
  <c r="F110" i="312"/>
  <c r="G110" i="312"/>
  <c r="H110" i="312"/>
  <c r="I110" i="312"/>
  <c r="K110" i="312"/>
  <c r="L110" i="312"/>
  <c r="M110" i="312"/>
  <c r="N110" i="312"/>
  <c r="O110" i="312"/>
  <c r="P110" i="312"/>
  <c r="Q110" i="312"/>
  <c r="R110" i="312"/>
  <c r="S110" i="312"/>
  <c r="T110" i="312"/>
  <c r="U110" i="312"/>
  <c r="V110" i="312"/>
  <c r="W110" i="312"/>
  <c r="X110" i="312"/>
  <c r="Y110" i="312"/>
  <c r="Z110" i="312"/>
  <c r="AA110" i="312"/>
  <c r="AB110" i="312"/>
  <c r="AC110" i="312"/>
  <c r="AD110" i="312"/>
  <c r="AE110" i="312"/>
  <c r="AF110" i="312"/>
  <c r="B107" i="312"/>
  <c r="C107" i="312"/>
  <c r="D107" i="312"/>
  <c r="E107" i="312"/>
  <c r="F107" i="312"/>
  <c r="G107" i="312"/>
  <c r="H107" i="312"/>
  <c r="I107" i="312"/>
  <c r="K107" i="312"/>
  <c r="L107" i="312"/>
  <c r="M107" i="312"/>
  <c r="N107" i="312"/>
  <c r="O107" i="312"/>
  <c r="P107" i="312"/>
  <c r="Q107" i="312"/>
  <c r="R107" i="312"/>
  <c r="S107" i="312"/>
  <c r="T107" i="312"/>
  <c r="U107" i="312"/>
  <c r="V107" i="312"/>
  <c r="W107" i="312"/>
  <c r="X107" i="312"/>
  <c r="Y107" i="312"/>
  <c r="Z107" i="312"/>
  <c r="AA107" i="312"/>
  <c r="AB107" i="312"/>
  <c r="AC107" i="312"/>
  <c r="AD107" i="312"/>
  <c r="AE107" i="312"/>
  <c r="AF107" i="312"/>
  <c r="B106" i="312"/>
  <c r="C106" i="312"/>
  <c r="D106" i="312"/>
  <c r="E106" i="312"/>
  <c r="F106" i="312"/>
  <c r="H106" i="312"/>
  <c r="I106" i="312"/>
  <c r="K106" i="312"/>
  <c r="L106" i="312"/>
  <c r="M106" i="312"/>
  <c r="N106" i="312"/>
  <c r="O106" i="312"/>
  <c r="P106" i="312"/>
  <c r="Q106" i="312"/>
  <c r="R106" i="312"/>
  <c r="S106" i="312"/>
  <c r="T106" i="312"/>
  <c r="U106" i="312"/>
  <c r="V106" i="312"/>
  <c r="W106" i="312"/>
  <c r="X106" i="312"/>
  <c r="Y106" i="312"/>
  <c r="Z106" i="312"/>
  <c r="AA106" i="312"/>
  <c r="AB106" i="312"/>
  <c r="AC106" i="312"/>
  <c r="AD106" i="312"/>
  <c r="AE106" i="312"/>
  <c r="AF106" i="312"/>
  <c r="B105" i="312"/>
  <c r="C105" i="312"/>
  <c r="D105" i="312"/>
  <c r="E105" i="312"/>
  <c r="F105" i="312"/>
  <c r="H105" i="312"/>
  <c r="I105" i="312"/>
  <c r="K105" i="312"/>
  <c r="L105" i="312"/>
  <c r="M105" i="312"/>
  <c r="N105" i="312"/>
  <c r="O105" i="312"/>
  <c r="P105" i="312"/>
  <c r="Q105" i="312"/>
  <c r="R105" i="312"/>
  <c r="S105" i="312"/>
  <c r="T105" i="312"/>
  <c r="U105" i="312"/>
  <c r="V105" i="312"/>
  <c r="W105" i="312"/>
  <c r="X105" i="312"/>
  <c r="Y105" i="312"/>
  <c r="Z105" i="312"/>
  <c r="AA105" i="312"/>
  <c r="AB105" i="312"/>
  <c r="AC105" i="312"/>
  <c r="AD105" i="312"/>
  <c r="AE105" i="312"/>
  <c r="AF105" i="312"/>
  <c r="B104" i="312"/>
  <c r="C104" i="312"/>
  <c r="D104" i="312"/>
  <c r="E104" i="312"/>
  <c r="F104" i="312"/>
  <c r="H104" i="312"/>
  <c r="I104" i="312"/>
  <c r="K104" i="312"/>
  <c r="L104" i="312"/>
  <c r="M104" i="312"/>
  <c r="N104" i="312"/>
  <c r="O104" i="312"/>
  <c r="P104" i="312"/>
  <c r="Q104" i="312"/>
  <c r="R104" i="312"/>
  <c r="S104" i="312"/>
  <c r="T104" i="312"/>
  <c r="U104" i="312"/>
  <c r="V104" i="312"/>
  <c r="W104" i="312"/>
  <c r="X104" i="312"/>
  <c r="Y104" i="312"/>
  <c r="Z104" i="312"/>
  <c r="AA104" i="312"/>
  <c r="AB104" i="312"/>
  <c r="AC104" i="312"/>
  <c r="AD104" i="312"/>
  <c r="AE104" i="312"/>
  <c r="AF104" i="312"/>
  <c r="B103" i="312"/>
  <c r="C103" i="312"/>
  <c r="D103" i="312"/>
  <c r="E103" i="312"/>
  <c r="F103" i="312"/>
  <c r="H103" i="312"/>
  <c r="I103" i="312"/>
  <c r="K103" i="312"/>
  <c r="L103" i="312"/>
  <c r="M103" i="312"/>
  <c r="N103" i="312"/>
  <c r="O103" i="312"/>
  <c r="P103" i="312"/>
  <c r="Q103" i="312"/>
  <c r="R103" i="312"/>
  <c r="S103" i="312"/>
  <c r="T103" i="312"/>
  <c r="U103" i="312"/>
  <c r="V103" i="312"/>
  <c r="W103" i="312"/>
  <c r="X103" i="312"/>
  <c r="Y103" i="312"/>
  <c r="Z103" i="312"/>
  <c r="AA103" i="312"/>
  <c r="AB103" i="312"/>
  <c r="AC103" i="312"/>
  <c r="AD103" i="312"/>
  <c r="AE103" i="312"/>
  <c r="AF103" i="312"/>
  <c r="B102" i="312"/>
  <c r="C102" i="312"/>
  <c r="D102" i="312"/>
  <c r="E102" i="312"/>
  <c r="F102" i="312"/>
  <c r="H102" i="312"/>
  <c r="I102" i="312"/>
  <c r="K102" i="312"/>
  <c r="L102" i="312"/>
  <c r="M102" i="312"/>
  <c r="N102" i="312"/>
  <c r="O102" i="312"/>
  <c r="P102" i="312"/>
  <c r="Q102" i="312"/>
  <c r="R102" i="312"/>
  <c r="S102" i="312"/>
  <c r="T102" i="312"/>
  <c r="U102" i="312"/>
  <c r="V102" i="312"/>
  <c r="W102" i="312"/>
  <c r="X102" i="312"/>
  <c r="Y102" i="312"/>
  <c r="Z102" i="312"/>
  <c r="AA102" i="312"/>
  <c r="AB102" i="312"/>
  <c r="AC102" i="312"/>
  <c r="AD102" i="312"/>
  <c r="AE102" i="312"/>
  <c r="AF102" i="312"/>
  <c r="B101" i="312"/>
  <c r="C101" i="312"/>
  <c r="D101" i="312"/>
  <c r="E101" i="312"/>
  <c r="F101" i="312"/>
  <c r="H101" i="312"/>
  <c r="I101" i="312"/>
  <c r="K101" i="312"/>
  <c r="L101" i="312"/>
  <c r="M101" i="312"/>
  <c r="N101" i="312"/>
  <c r="O101" i="312"/>
  <c r="P101" i="312"/>
  <c r="Q101" i="312"/>
  <c r="R101" i="312"/>
  <c r="S101" i="312"/>
  <c r="T101" i="312"/>
  <c r="U101" i="312"/>
  <c r="V101" i="312"/>
  <c r="W101" i="312"/>
  <c r="X101" i="312"/>
  <c r="Y101" i="312"/>
  <c r="Z101" i="312"/>
  <c r="AA101" i="312"/>
  <c r="AB101" i="312"/>
  <c r="AC101" i="312"/>
  <c r="AD101" i="312"/>
  <c r="AE101" i="312"/>
  <c r="AF101" i="312"/>
  <c r="B100" i="312"/>
  <c r="C100" i="312"/>
  <c r="D100" i="312"/>
  <c r="E100" i="312"/>
  <c r="F100" i="312"/>
  <c r="H100" i="312"/>
  <c r="I100" i="312"/>
  <c r="K100" i="312"/>
  <c r="L100" i="312"/>
  <c r="M100" i="312"/>
  <c r="N100" i="312"/>
  <c r="O100" i="312"/>
  <c r="P100" i="312"/>
  <c r="Q100" i="312"/>
  <c r="R100" i="312"/>
  <c r="S100" i="312"/>
  <c r="T100" i="312"/>
  <c r="U100" i="312"/>
  <c r="V100" i="312"/>
  <c r="W100" i="312"/>
  <c r="X100" i="312"/>
  <c r="Y100" i="312"/>
  <c r="Z100" i="312"/>
  <c r="AA100" i="312"/>
  <c r="AB100" i="312"/>
  <c r="AC100" i="312"/>
  <c r="AD100" i="312"/>
  <c r="AE100" i="312"/>
  <c r="AF100" i="312"/>
  <c r="B99" i="312"/>
  <c r="C99" i="312"/>
  <c r="D99" i="312"/>
  <c r="E99" i="312"/>
  <c r="F99" i="312"/>
  <c r="H99" i="312"/>
  <c r="I99" i="312"/>
  <c r="K99" i="312"/>
  <c r="L99" i="312"/>
  <c r="M99" i="312"/>
  <c r="N99" i="312"/>
  <c r="O99" i="312"/>
  <c r="P99" i="312"/>
  <c r="Q99" i="312"/>
  <c r="R99" i="312"/>
  <c r="S99" i="312"/>
  <c r="T99" i="312"/>
  <c r="U99" i="312"/>
  <c r="V99" i="312"/>
  <c r="W99" i="312"/>
  <c r="X99" i="312"/>
  <c r="Y99" i="312"/>
  <c r="Z99" i="312"/>
  <c r="AA99" i="312"/>
  <c r="AB99" i="312"/>
  <c r="AC99" i="312"/>
  <c r="AD99" i="312"/>
  <c r="AE99" i="312"/>
  <c r="AF99" i="312"/>
  <c r="B98" i="312"/>
  <c r="C98" i="312"/>
  <c r="D98" i="312"/>
  <c r="E98" i="312"/>
  <c r="F98" i="312"/>
  <c r="H98" i="312"/>
  <c r="I98" i="312"/>
  <c r="K98" i="312"/>
  <c r="L98" i="312"/>
  <c r="M98" i="312"/>
  <c r="N98" i="312"/>
  <c r="O98" i="312"/>
  <c r="P98" i="312"/>
  <c r="Q98" i="312"/>
  <c r="R98" i="312"/>
  <c r="S98" i="312"/>
  <c r="T98" i="312"/>
  <c r="U98" i="312"/>
  <c r="V98" i="312"/>
  <c r="W98" i="312"/>
  <c r="X98" i="312"/>
  <c r="Y98" i="312"/>
  <c r="Z98" i="312"/>
  <c r="AA98" i="312"/>
  <c r="AB98" i="312"/>
  <c r="AC98" i="312"/>
  <c r="AD98" i="312"/>
  <c r="AE98" i="312"/>
  <c r="AF98" i="312"/>
  <c r="B97" i="312"/>
  <c r="C97" i="312"/>
  <c r="D97" i="312"/>
  <c r="E97" i="312"/>
  <c r="F97" i="312"/>
  <c r="H97" i="312"/>
  <c r="I97" i="312"/>
  <c r="K97" i="312"/>
  <c r="L97" i="312"/>
  <c r="M97" i="312"/>
  <c r="N97" i="312"/>
  <c r="O97" i="312"/>
  <c r="P97" i="312"/>
  <c r="Q97" i="312"/>
  <c r="R97" i="312"/>
  <c r="S97" i="312"/>
  <c r="T97" i="312"/>
  <c r="U97" i="312"/>
  <c r="V97" i="312"/>
  <c r="W97" i="312"/>
  <c r="X97" i="312"/>
  <c r="Y97" i="312"/>
  <c r="Z97" i="312"/>
  <c r="AA97" i="312"/>
  <c r="AB97" i="312"/>
  <c r="AC97" i="312"/>
  <c r="AD97" i="312"/>
  <c r="AE97" i="312"/>
  <c r="AF97" i="312"/>
  <c r="B96" i="312"/>
  <c r="C96" i="312"/>
  <c r="D96" i="312"/>
  <c r="E96" i="312"/>
  <c r="F96" i="312"/>
  <c r="H96" i="312"/>
  <c r="I96" i="312"/>
  <c r="K96" i="312"/>
  <c r="L96" i="312"/>
  <c r="M96" i="312"/>
  <c r="N96" i="312"/>
  <c r="O96" i="312"/>
  <c r="P96" i="312"/>
  <c r="Q96" i="312"/>
  <c r="R96" i="312"/>
  <c r="S96" i="312"/>
  <c r="T96" i="312"/>
  <c r="U96" i="312"/>
  <c r="V96" i="312"/>
  <c r="W96" i="312"/>
  <c r="X96" i="312"/>
  <c r="Y96" i="312"/>
  <c r="Z96" i="312"/>
  <c r="AA96" i="312"/>
  <c r="AB96" i="312"/>
  <c r="AC96" i="312"/>
  <c r="AD96" i="312"/>
  <c r="AE96" i="312"/>
  <c r="AF96" i="312"/>
  <c r="B95" i="312"/>
  <c r="C95" i="312"/>
  <c r="D95" i="312"/>
  <c r="E95" i="312"/>
  <c r="F95" i="312"/>
  <c r="H95" i="312"/>
  <c r="I95" i="312"/>
  <c r="K95" i="312"/>
  <c r="L95" i="312"/>
  <c r="M95" i="312"/>
  <c r="N95" i="312"/>
  <c r="O95" i="312"/>
  <c r="P95" i="312"/>
  <c r="Q95" i="312"/>
  <c r="R95" i="312"/>
  <c r="S95" i="312"/>
  <c r="T95" i="312"/>
  <c r="U95" i="312"/>
  <c r="V95" i="312"/>
  <c r="W95" i="312"/>
  <c r="X95" i="312"/>
  <c r="Y95" i="312"/>
  <c r="Z95" i="312"/>
  <c r="AA95" i="312"/>
  <c r="AB95" i="312"/>
  <c r="AC95" i="312"/>
  <c r="AD95" i="312"/>
  <c r="AE95" i="312"/>
  <c r="AF95" i="312"/>
  <c r="B94" i="312"/>
  <c r="C94" i="312"/>
  <c r="D94" i="312"/>
  <c r="E94" i="312"/>
  <c r="F94" i="312"/>
  <c r="G94" i="312"/>
  <c r="H94" i="312"/>
  <c r="I94" i="312"/>
  <c r="K94" i="312"/>
  <c r="L94" i="312"/>
  <c r="M94" i="312"/>
  <c r="N94" i="312"/>
  <c r="O94" i="312"/>
  <c r="P94" i="312"/>
  <c r="Q94" i="312"/>
  <c r="R94" i="312"/>
  <c r="S94" i="312"/>
  <c r="T94" i="312"/>
  <c r="U94" i="312"/>
  <c r="V94" i="312"/>
  <c r="W94" i="312"/>
  <c r="X94" i="312"/>
  <c r="Y94" i="312"/>
  <c r="Z94" i="312"/>
  <c r="AA94" i="312"/>
  <c r="AB94" i="312"/>
  <c r="AC94" i="312"/>
  <c r="AD94" i="312"/>
  <c r="AE94" i="312"/>
  <c r="AF94" i="312"/>
  <c r="B93" i="312"/>
  <c r="C93" i="312"/>
  <c r="D93" i="312"/>
  <c r="E93" i="312"/>
  <c r="F93" i="312"/>
  <c r="G93" i="312"/>
  <c r="H93" i="312"/>
  <c r="I93" i="312"/>
  <c r="J93" i="312"/>
  <c r="K93" i="312"/>
  <c r="L93" i="312"/>
  <c r="M93" i="312"/>
  <c r="N93" i="312"/>
  <c r="O93" i="312"/>
  <c r="P93" i="312"/>
  <c r="Q93" i="312"/>
  <c r="R93" i="312"/>
  <c r="S93" i="312"/>
  <c r="T93" i="312"/>
  <c r="U93" i="312"/>
  <c r="V93" i="312"/>
  <c r="W93" i="312"/>
  <c r="X93" i="312"/>
  <c r="Y93" i="312"/>
  <c r="Z93" i="312"/>
  <c r="AA93" i="312"/>
  <c r="AB93" i="312"/>
  <c r="AC93" i="312"/>
  <c r="AD93" i="312"/>
  <c r="AE93" i="312"/>
  <c r="AF93" i="312"/>
  <c r="B92" i="312"/>
  <c r="C92" i="312"/>
  <c r="D92" i="312"/>
  <c r="E92" i="312"/>
  <c r="F92" i="312"/>
  <c r="G92" i="312"/>
  <c r="H92" i="312"/>
  <c r="I92" i="312"/>
  <c r="K92" i="312"/>
  <c r="L92" i="312"/>
  <c r="M92" i="312"/>
  <c r="N92" i="312"/>
  <c r="O92" i="312"/>
  <c r="P92" i="312"/>
  <c r="Q92" i="312"/>
  <c r="R92" i="312"/>
  <c r="S92" i="312"/>
  <c r="T92" i="312"/>
  <c r="U92" i="312"/>
  <c r="V92" i="312"/>
  <c r="W92" i="312"/>
  <c r="X92" i="312"/>
  <c r="Y92" i="312"/>
  <c r="Z92" i="312"/>
  <c r="AA92" i="312"/>
  <c r="AB92" i="312"/>
  <c r="AC92" i="312"/>
  <c r="AD92" i="312"/>
  <c r="AE92" i="312"/>
  <c r="AF92" i="312"/>
  <c r="B91" i="312"/>
  <c r="C91" i="312"/>
  <c r="D91" i="312"/>
  <c r="E91" i="312"/>
  <c r="F91" i="312"/>
  <c r="G91" i="312"/>
  <c r="H91" i="312"/>
  <c r="I91" i="312"/>
  <c r="K91" i="312"/>
  <c r="L91" i="312"/>
  <c r="M91" i="312"/>
  <c r="N91" i="312"/>
  <c r="O91" i="312"/>
  <c r="P91" i="312"/>
  <c r="Q91" i="312"/>
  <c r="R91" i="312"/>
  <c r="S91" i="312"/>
  <c r="T91" i="312"/>
  <c r="U91" i="312"/>
  <c r="V91" i="312"/>
  <c r="W91" i="312"/>
  <c r="X91" i="312"/>
  <c r="Y91" i="312"/>
  <c r="Z91" i="312"/>
  <c r="AA91" i="312"/>
  <c r="AB91" i="312"/>
  <c r="AC91" i="312"/>
  <c r="AD91" i="312"/>
  <c r="AE91" i="312"/>
  <c r="AF91" i="312"/>
  <c r="B88" i="312"/>
  <c r="C88" i="312"/>
  <c r="D88" i="312"/>
  <c r="E88" i="312"/>
  <c r="F88" i="312"/>
  <c r="G88" i="312"/>
  <c r="H88" i="312"/>
  <c r="I88" i="312"/>
  <c r="K88" i="312"/>
  <c r="L88" i="312"/>
  <c r="M88" i="312"/>
  <c r="N88" i="312"/>
  <c r="O88" i="312"/>
  <c r="P88" i="312"/>
  <c r="Q88" i="312"/>
  <c r="R88" i="312"/>
  <c r="S88" i="312"/>
  <c r="T88" i="312"/>
  <c r="U88" i="312"/>
  <c r="V88" i="312"/>
  <c r="W88" i="312"/>
  <c r="X88" i="312"/>
  <c r="Y88" i="312"/>
  <c r="Z88" i="312"/>
  <c r="AA88" i="312"/>
  <c r="AB88" i="312"/>
  <c r="AC88" i="312"/>
  <c r="AD88" i="312"/>
  <c r="AE88" i="312"/>
  <c r="AF88" i="312"/>
  <c r="B89" i="312"/>
  <c r="C89" i="312"/>
  <c r="D89" i="312"/>
  <c r="E89" i="312"/>
  <c r="F89" i="312"/>
  <c r="G89" i="312"/>
  <c r="H89" i="312"/>
  <c r="I89" i="312"/>
  <c r="K89" i="312"/>
  <c r="L89" i="312"/>
  <c r="M89" i="312"/>
  <c r="N89" i="312"/>
  <c r="O89" i="312"/>
  <c r="P89" i="312"/>
  <c r="Q89" i="312"/>
  <c r="R89" i="312"/>
  <c r="S89" i="312"/>
  <c r="T89" i="312"/>
  <c r="U89" i="312"/>
  <c r="V89" i="312"/>
  <c r="W89" i="312"/>
  <c r="X89" i="312"/>
  <c r="Y89" i="312"/>
  <c r="Z89" i="312"/>
  <c r="AA89" i="312"/>
  <c r="AB89" i="312"/>
  <c r="AC89" i="312"/>
  <c r="AD89" i="312"/>
  <c r="AE89" i="312"/>
  <c r="AF89" i="312"/>
  <c r="B90" i="312"/>
  <c r="C90" i="312"/>
  <c r="D90" i="312"/>
  <c r="E90" i="312"/>
  <c r="F90" i="312"/>
  <c r="G90" i="312"/>
  <c r="H90" i="312"/>
  <c r="I90" i="312"/>
  <c r="K90" i="312"/>
  <c r="L90" i="312"/>
  <c r="M90" i="312"/>
  <c r="N90" i="312"/>
  <c r="O90" i="312"/>
  <c r="P90" i="312"/>
  <c r="Q90" i="312"/>
  <c r="R90" i="312"/>
  <c r="S90" i="312"/>
  <c r="T90" i="312"/>
  <c r="U90" i="312"/>
  <c r="V90" i="312"/>
  <c r="W90" i="312"/>
  <c r="X90" i="312"/>
  <c r="Y90" i="312"/>
  <c r="Z90" i="312"/>
  <c r="AA90" i="312"/>
  <c r="AB90" i="312"/>
  <c r="AC90" i="312"/>
  <c r="AD90" i="312"/>
  <c r="AE90" i="312"/>
  <c r="AF90" i="312"/>
  <c r="B87" i="312"/>
  <c r="C87" i="312"/>
  <c r="D87" i="312"/>
  <c r="E87" i="312"/>
  <c r="F87" i="312"/>
  <c r="G87" i="312"/>
  <c r="H87" i="312"/>
  <c r="I87" i="312"/>
  <c r="K87" i="312"/>
  <c r="L87" i="312"/>
  <c r="M87" i="312"/>
  <c r="N87" i="312"/>
  <c r="O87" i="312"/>
  <c r="P87" i="312"/>
  <c r="Q87" i="312"/>
  <c r="R87" i="312"/>
  <c r="S87" i="312"/>
  <c r="T87" i="312"/>
  <c r="U87" i="312"/>
  <c r="V87" i="312"/>
  <c r="W87" i="312"/>
  <c r="X87" i="312"/>
  <c r="Y87" i="312"/>
  <c r="Z87" i="312"/>
  <c r="AA87" i="312"/>
  <c r="AB87" i="312"/>
  <c r="AC87" i="312"/>
  <c r="AD87" i="312"/>
  <c r="AE87" i="312"/>
  <c r="AF87" i="312"/>
  <c r="B86" i="312"/>
  <c r="C86" i="312"/>
  <c r="D86" i="312"/>
  <c r="E86" i="312"/>
  <c r="F86" i="312"/>
  <c r="G86" i="312"/>
  <c r="H86" i="312"/>
  <c r="I86" i="312"/>
  <c r="K86" i="312"/>
  <c r="L86" i="312"/>
  <c r="M86" i="312"/>
  <c r="N86" i="312"/>
  <c r="O86" i="312"/>
  <c r="P86" i="312"/>
  <c r="Q86" i="312"/>
  <c r="R86" i="312"/>
  <c r="S86" i="312"/>
  <c r="T86" i="312"/>
  <c r="U86" i="312"/>
  <c r="V86" i="312"/>
  <c r="W86" i="312"/>
  <c r="X86" i="312"/>
  <c r="Y86" i="312"/>
  <c r="Z86" i="312"/>
  <c r="AA86" i="312"/>
  <c r="AB86" i="312"/>
  <c r="AC86" i="312"/>
  <c r="AD86" i="312"/>
  <c r="AE86" i="312"/>
  <c r="AF86" i="312"/>
  <c r="B85" i="312"/>
  <c r="C85" i="312"/>
  <c r="D85" i="312"/>
  <c r="E85" i="312"/>
  <c r="F85" i="312"/>
  <c r="G85" i="312"/>
  <c r="H85" i="312"/>
  <c r="I85" i="312"/>
  <c r="K85" i="312"/>
  <c r="L85" i="312"/>
  <c r="M85" i="312"/>
  <c r="N85" i="312"/>
  <c r="O85" i="312"/>
  <c r="P85" i="312"/>
  <c r="Q85" i="312"/>
  <c r="R85" i="312"/>
  <c r="S85" i="312"/>
  <c r="T85" i="312"/>
  <c r="U85" i="312"/>
  <c r="V85" i="312"/>
  <c r="W85" i="312"/>
  <c r="X85" i="312"/>
  <c r="Y85" i="312"/>
  <c r="Z85" i="312"/>
  <c r="AA85" i="312"/>
  <c r="AB85" i="312"/>
  <c r="AC85" i="312"/>
  <c r="AD85" i="312"/>
  <c r="AE85" i="312"/>
  <c r="AF85" i="312"/>
  <c r="B84" i="312"/>
  <c r="C84" i="312"/>
  <c r="D84" i="312"/>
  <c r="E84" i="312"/>
  <c r="F84" i="312"/>
  <c r="G84" i="312"/>
  <c r="H84" i="312"/>
  <c r="I84" i="312"/>
  <c r="K84" i="312"/>
  <c r="L84" i="312"/>
  <c r="M84" i="312"/>
  <c r="N84" i="312"/>
  <c r="O84" i="312"/>
  <c r="P84" i="312"/>
  <c r="Q84" i="312"/>
  <c r="R84" i="312"/>
  <c r="S84" i="312"/>
  <c r="T84" i="312"/>
  <c r="U84" i="312"/>
  <c r="V84" i="312"/>
  <c r="W84" i="312"/>
  <c r="X84" i="312"/>
  <c r="Y84" i="312"/>
  <c r="Z84" i="312"/>
  <c r="AA84" i="312"/>
  <c r="AB84" i="312"/>
  <c r="AC84" i="312"/>
  <c r="AD84" i="312"/>
  <c r="AE84" i="312"/>
  <c r="AF84" i="312"/>
  <c r="B83" i="312"/>
  <c r="C83" i="312"/>
  <c r="D83" i="312"/>
  <c r="E83" i="312"/>
  <c r="F83" i="312"/>
  <c r="G83" i="312"/>
  <c r="H83" i="312"/>
  <c r="I83" i="312"/>
  <c r="K83" i="312"/>
  <c r="L83" i="312"/>
  <c r="M83" i="312"/>
  <c r="N83" i="312"/>
  <c r="O83" i="312"/>
  <c r="P83" i="312"/>
  <c r="Q83" i="312"/>
  <c r="R83" i="312"/>
  <c r="S83" i="312"/>
  <c r="T83" i="312"/>
  <c r="U83" i="312"/>
  <c r="V83" i="312"/>
  <c r="W83" i="312"/>
  <c r="X83" i="312"/>
  <c r="Y83" i="312"/>
  <c r="Z83" i="312"/>
  <c r="AA83" i="312"/>
  <c r="AB83" i="312"/>
  <c r="AC83" i="312"/>
  <c r="AD83" i="312"/>
  <c r="AE83" i="312"/>
  <c r="AF83" i="312"/>
  <c r="B82" i="312"/>
  <c r="C82" i="312"/>
  <c r="D82" i="312"/>
  <c r="E82" i="312"/>
  <c r="F82" i="312"/>
  <c r="G82" i="312"/>
  <c r="H82" i="312"/>
  <c r="I82" i="312"/>
  <c r="K82" i="312"/>
  <c r="L82" i="312"/>
  <c r="M82" i="312"/>
  <c r="N82" i="312"/>
  <c r="O82" i="312"/>
  <c r="P82" i="312"/>
  <c r="Q82" i="312"/>
  <c r="R82" i="312"/>
  <c r="S82" i="312"/>
  <c r="T82" i="312"/>
  <c r="U82" i="312"/>
  <c r="V82" i="312"/>
  <c r="W82" i="312"/>
  <c r="X82" i="312"/>
  <c r="Y82" i="312"/>
  <c r="Z82" i="312"/>
  <c r="AA82" i="312"/>
  <c r="AB82" i="312"/>
  <c r="AC82" i="312"/>
  <c r="AD82" i="312"/>
  <c r="AE82" i="312"/>
  <c r="AF82" i="312"/>
  <c r="B81" i="312"/>
  <c r="C81" i="312"/>
  <c r="D81" i="312"/>
  <c r="E81" i="312"/>
  <c r="F81" i="312"/>
  <c r="G81" i="312"/>
  <c r="H81" i="312"/>
  <c r="I81" i="312"/>
  <c r="K81" i="312"/>
  <c r="L81" i="312"/>
  <c r="M81" i="312"/>
  <c r="N81" i="312"/>
  <c r="O81" i="312"/>
  <c r="P81" i="312"/>
  <c r="Q81" i="312"/>
  <c r="R81" i="312"/>
  <c r="S81" i="312"/>
  <c r="T81" i="312"/>
  <c r="U81" i="312"/>
  <c r="V81" i="312"/>
  <c r="W81" i="312"/>
  <c r="X81" i="312"/>
  <c r="Y81" i="312"/>
  <c r="Z81" i="312"/>
  <c r="AA81" i="312"/>
  <c r="AB81" i="312"/>
  <c r="AC81" i="312"/>
  <c r="AD81" i="312"/>
  <c r="AE81" i="312"/>
  <c r="AF81" i="312"/>
  <c r="B80" i="312"/>
  <c r="C80" i="312"/>
  <c r="D80" i="312"/>
  <c r="E80" i="312"/>
  <c r="F80" i="312"/>
  <c r="G80" i="312"/>
  <c r="H80" i="312"/>
  <c r="I80" i="312"/>
  <c r="K80" i="312"/>
  <c r="L80" i="312"/>
  <c r="M80" i="312"/>
  <c r="N80" i="312"/>
  <c r="O80" i="312"/>
  <c r="P80" i="312"/>
  <c r="Q80" i="312"/>
  <c r="R80" i="312"/>
  <c r="S80" i="312"/>
  <c r="T80" i="312"/>
  <c r="U80" i="312"/>
  <c r="V80" i="312"/>
  <c r="W80" i="312"/>
  <c r="X80" i="312"/>
  <c r="Y80" i="312"/>
  <c r="Z80" i="312"/>
  <c r="AA80" i="312"/>
  <c r="AB80" i="312"/>
  <c r="AC80" i="312"/>
  <c r="AD80" i="312"/>
  <c r="AE80" i="312"/>
  <c r="AF80" i="312"/>
  <c r="B79" i="312"/>
  <c r="C79" i="312"/>
  <c r="D79" i="312"/>
  <c r="E79" i="312"/>
  <c r="F79" i="312"/>
  <c r="G79" i="312"/>
  <c r="H79" i="312"/>
  <c r="I79" i="312"/>
  <c r="K79" i="312"/>
  <c r="L79" i="312"/>
  <c r="M79" i="312"/>
  <c r="N79" i="312"/>
  <c r="O79" i="312"/>
  <c r="P79" i="312"/>
  <c r="Q79" i="312"/>
  <c r="R79" i="312"/>
  <c r="S79" i="312"/>
  <c r="T79" i="312"/>
  <c r="U79" i="312"/>
  <c r="V79" i="312"/>
  <c r="W79" i="312"/>
  <c r="X79" i="312"/>
  <c r="Y79" i="312"/>
  <c r="Z79" i="312"/>
  <c r="AA79" i="312"/>
  <c r="AB79" i="312"/>
  <c r="AC79" i="312"/>
  <c r="AD79" i="312"/>
  <c r="AE79" i="312"/>
  <c r="AF79" i="312"/>
  <c r="B78" i="312"/>
  <c r="C78" i="312"/>
  <c r="D78" i="312"/>
  <c r="E78" i="312"/>
  <c r="F78" i="312"/>
  <c r="G78" i="312"/>
  <c r="H78" i="312"/>
  <c r="I78" i="312"/>
  <c r="K78" i="312"/>
  <c r="L78" i="312"/>
  <c r="M78" i="312"/>
  <c r="N78" i="312"/>
  <c r="O78" i="312"/>
  <c r="P78" i="312"/>
  <c r="Q78" i="312"/>
  <c r="R78" i="312"/>
  <c r="S78" i="312"/>
  <c r="T78" i="312"/>
  <c r="U78" i="312"/>
  <c r="V78" i="312"/>
  <c r="W78" i="312"/>
  <c r="X78" i="312"/>
  <c r="Y78" i="312"/>
  <c r="Z78" i="312"/>
  <c r="AA78" i="312"/>
  <c r="AB78" i="312"/>
  <c r="AC78" i="312"/>
  <c r="AD78" i="312"/>
  <c r="AE78" i="312"/>
  <c r="AF78" i="312"/>
  <c r="B77" i="312"/>
  <c r="C77" i="312"/>
  <c r="D77" i="312"/>
  <c r="E77" i="312"/>
  <c r="F77" i="312"/>
  <c r="G77" i="312"/>
  <c r="H77" i="312"/>
  <c r="I77" i="312"/>
  <c r="K77" i="312"/>
  <c r="L77" i="312"/>
  <c r="M77" i="312"/>
  <c r="N77" i="312"/>
  <c r="O77" i="312"/>
  <c r="P77" i="312"/>
  <c r="Q77" i="312"/>
  <c r="R77" i="312"/>
  <c r="S77" i="312"/>
  <c r="T77" i="312"/>
  <c r="U77" i="312"/>
  <c r="V77" i="312"/>
  <c r="W77" i="312"/>
  <c r="X77" i="312"/>
  <c r="Y77" i="312"/>
  <c r="Z77" i="312"/>
  <c r="AA77" i="312"/>
  <c r="AB77" i="312"/>
  <c r="AC77" i="312"/>
  <c r="AD77" i="312"/>
  <c r="AE77" i="312"/>
  <c r="AF77" i="312"/>
  <c r="B76" i="312"/>
  <c r="C76" i="312"/>
  <c r="D76" i="312"/>
  <c r="E76" i="312"/>
  <c r="F76" i="312"/>
  <c r="G76" i="312"/>
  <c r="H76" i="312"/>
  <c r="I76" i="312"/>
  <c r="K76" i="312"/>
  <c r="L76" i="312"/>
  <c r="M76" i="312"/>
  <c r="N76" i="312"/>
  <c r="O76" i="312"/>
  <c r="P76" i="312"/>
  <c r="Q76" i="312"/>
  <c r="R76" i="312"/>
  <c r="S76" i="312"/>
  <c r="T76" i="312"/>
  <c r="U76" i="312"/>
  <c r="V76" i="312"/>
  <c r="W76" i="312"/>
  <c r="X76" i="312"/>
  <c r="Y76" i="312"/>
  <c r="Z76" i="312"/>
  <c r="AA76" i="312"/>
  <c r="AB76" i="312"/>
  <c r="AC76" i="312"/>
  <c r="AD76" i="312"/>
  <c r="AE76" i="312"/>
  <c r="AF76" i="312"/>
  <c r="B75" i="312"/>
  <c r="C75" i="312"/>
  <c r="D75" i="312"/>
  <c r="E75" i="312"/>
  <c r="F75" i="312"/>
  <c r="G75" i="312"/>
  <c r="H75" i="312"/>
  <c r="I75" i="312"/>
  <c r="K75" i="312"/>
  <c r="L75" i="312"/>
  <c r="M75" i="312"/>
  <c r="N75" i="312"/>
  <c r="O75" i="312"/>
  <c r="P75" i="312"/>
  <c r="Q75" i="312"/>
  <c r="R75" i="312"/>
  <c r="S75" i="312"/>
  <c r="T75" i="312"/>
  <c r="U75" i="312"/>
  <c r="V75" i="312"/>
  <c r="W75" i="312"/>
  <c r="X75" i="312"/>
  <c r="Y75" i="312"/>
  <c r="Z75" i="312"/>
  <c r="AA75" i="312"/>
  <c r="AB75" i="312"/>
  <c r="AC75" i="312"/>
  <c r="AD75" i="312"/>
  <c r="AE75" i="312"/>
  <c r="AF75" i="312"/>
  <c r="B74" i="312"/>
  <c r="C74" i="312"/>
  <c r="D74" i="312"/>
  <c r="E74" i="312"/>
  <c r="F74" i="312"/>
  <c r="G74" i="312"/>
  <c r="H74" i="312"/>
  <c r="I74" i="312"/>
  <c r="K74" i="312"/>
  <c r="L74" i="312"/>
  <c r="M74" i="312"/>
  <c r="N74" i="312"/>
  <c r="O74" i="312"/>
  <c r="P74" i="312"/>
  <c r="Q74" i="312"/>
  <c r="R74" i="312"/>
  <c r="S74" i="312"/>
  <c r="T74" i="312"/>
  <c r="U74" i="312"/>
  <c r="V74" i="312"/>
  <c r="W74" i="312"/>
  <c r="X74" i="312"/>
  <c r="Y74" i="312"/>
  <c r="Z74" i="312"/>
  <c r="AA74" i="312"/>
  <c r="AB74" i="312"/>
  <c r="AC74" i="312"/>
  <c r="AD74" i="312"/>
  <c r="AE74" i="312"/>
  <c r="AF74" i="312"/>
  <c r="B73" i="312"/>
  <c r="C73" i="312"/>
  <c r="D73" i="312"/>
  <c r="E73" i="312"/>
  <c r="F73" i="312"/>
  <c r="G73" i="312"/>
  <c r="H73" i="312"/>
  <c r="I73" i="312"/>
  <c r="K73" i="312"/>
  <c r="L73" i="312"/>
  <c r="M73" i="312"/>
  <c r="N73" i="312"/>
  <c r="O73" i="312"/>
  <c r="P73" i="312"/>
  <c r="Q73" i="312"/>
  <c r="R73" i="312"/>
  <c r="S73" i="312"/>
  <c r="T73" i="312"/>
  <c r="U73" i="312"/>
  <c r="V73" i="312"/>
  <c r="W73" i="312"/>
  <c r="X73" i="312"/>
  <c r="Y73" i="312"/>
  <c r="Z73" i="312"/>
  <c r="AA73" i="312"/>
  <c r="AB73" i="312"/>
  <c r="AC73" i="312"/>
  <c r="AD73" i="312"/>
  <c r="AE73" i="312"/>
  <c r="AF73" i="312"/>
  <c r="B72" i="312"/>
  <c r="C72" i="312"/>
  <c r="D72" i="312"/>
  <c r="E72" i="312"/>
  <c r="F72" i="312"/>
  <c r="G72" i="312"/>
  <c r="H72" i="312"/>
  <c r="I72" i="312"/>
  <c r="K72" i="312"/>
  <c r="L72" i="312"/>
  <c r="M72" i="312"/>
  <c r="N72" i="312"/>
  <c r="O72" i="312"/>
  <c r="P72" i="312"/>
  <c r="Q72" i="312"/>
  <c r="R72" i="312"/>
  <c r="S72" i="312"/>
  <c r="T72" i="312"/>
  <c r="U72" i="312"/>
  <c r="V72" i="312"/>
  <c r="W72" i="312"/>
  <c r="X72" i="312"/>
  <c r="Y72" i="312"/>
  <c r="Z72" i="312"/>
  <c r="AA72" i="312"/>
  <c r="AB72" i="312"/>
  <c r="AC72" i="312"/>
  <c r="AD72" i="312"/>
  <c r="AE72" i="312"/>
  <c r="AF72" i="312"/>
  <c r="B71" i="312"/>
  <c r="C71" i="312"/>
  <c r="D71" i="312"/>
  <c r="E71" i="312"/>
  <c r="F71" i="312"/>
  <c r="G71" i="312"/>
  <c r="H71" i="312"/>
  <c r="I71" i="312"/>
  <c r="K71" i="312"/>
  <c r="L71" i="312"/>
  <c r="M71" i="312"/>
  <c r="N71" i="312"/>
  <c r="O71" i="312"/>
  <c r="P71" i="312"/>
  <c r="Q71" i="312"/>
  <c r="R71" i="312"/>
  <c r="S71" i="312"/>
  <c r="T71" i="312"/>
  <c r="U71" i="312"/>
  <c r="V71" i="312"/>
  <c r="W71" i="312"/>
  <c r="X71" i="312"/>
  <c r="Y71" i="312"/>
  <c r="Z71" i="312"/>
  <c r="AA71" i="312"/>
  <c r="AB71" i="312"/>
  <c r="AC71" i="312"/>
  <c r="AD71" i="312"/>
  <c r="AE71" i="312"/>
  <c r="AF71" i="312"/>
  <c r="B70" i="312"/>
  <c r="C70" i="312"/>
  <c r="D70" i="312"/>
  <c r="E70" i="312"/>
  <c r="F70" i="312"/>
  <c r="G70" i="312"/>
  <c r="H70" i="312"/>
  <c r="I70" i="312"/>
  <c r="K70" i="312"/>
  <c r="L70" i="312"/>
  <c r="M70" i="312"/>
  <c r="N70" i="312"/>
  <c r="O70" i="312"/>
  <c r="P70" i="312"/>
  <c r="Q70" i="312"/>
  <c r="R70" i="312"/>
  <c r="S70" i="312"/>
  <c r="T70" i="312"/>
  <c r="U70" i="312"/>
  <c r="V70" i="312"/>
  <c r="W70" i="312"/>
  <c r="X70" i="312"/>
  <c r="Y70" i="312"/>
  <c r="Z70" i="312"/>
  <c r="AA70" i="312"/>
  <c r="AB70" i="312"/>
  <c r="AC70" i="312"/>
  <c r="AD70" i="312"/>
  <c r="AE70" i="312"/>
  <c r="AF70" i="312"/>
  <c r="B69" i="312"/>
  <c r="C69" i="312"/>
  <c r="D69" i="312"/>
  <c r="E69" i="312"/>
  <c r="F69" i="312"/>
  <c r="G69" i="312"/>
  <c r="H69" i="312"/>
  <c r="I69" i="312"/>
  <c r="K69" i="312"/>
  <c r="L69" i="312"/>
  <c r="M69" i="312"/>
  <c r="N69" i="312"/>
  <c r="O69" i="312"/>
  <c r="P69" i="312"/>
  <c r="Q69" i="312"/>
  <c r="R69" i="312"/>
  <c r="S69" i="312"/>
  <c r="T69" i="312"/>
  <c r="U69" i="312"/>
  <c r="V69" i="312"/>
  <c r="W69" i="312"/>
  <c r="X69" i="312"/>
  <c r="Y69" i="312"/>
  <c r="Z69" i="312"/>
  <c r="AA69" i="312"/>
  <c r="AB69" i="312"/>
  <c r="AC69" i="312"/>
  <c r="AD69" i="312"/>
  <c r="AE69" i="312"/>
  <c r="AF69" i="312"/>
  <c r="B68" i="312"/>
  <c r="C68" i="312"/>
  <c r="D68" i="312"/>
  <c r="E68" i="312"/>
  <c r="F68" i="312"/>
  <c r="G68" i="312"/>
  <c r="H68" i="312"/>
  <c r="I68" i="312"/>
  <c r="K68" i="312"/>
  <c r="L68" i="312"/>
  <c r="M68" i="312"/>
  <c r="N68" i="312"/>
  <c r="O68" i="312"/>
  <c r="P68" i="312"/>
  <c r="Q68" i="312"/>
  <c r="R68" i="312"/>
  <c r="S68" i="312"/>
  <c r="T68" i="312"/>
  <c r="U68" i="312"/>
  <c r="V68" i="312"/>
  <c r="W68" i="312"/>
  <c r="X68" i="312"/>
  <c r="Y68" i="312"/>
  <c r="Z68" i="312"/>
  <c r="AA68" i="312"/>
  <c r="AB68" i="312"/>
  <c r="AC68" i="312"/>
  <c r="AD68" i="312"/>
  <c r="AE68" i="312"/>
  <c r="AF68" i="312"/>
  <c r="B67" i="312"/>
  <c r="C67" i="312"/>
  <c r="D67" i="312"/>
  <c r="E67" i="312"/>
  <c r="F67" i="312"/>
  <c r="G67" i="312"/>
  <c r="H67" i="312"/>
  <c r="I67" i="312"/>
  <c r="K67" i="312"/>
  <c r="L67" i="312"/>
  <c r="M67" i="312"/>
  <c r="N67" i="312"/>
  <c r="O67" i="312"/>
  <c r="P67" i="312"/>
  <c r="Q67" i="312"/>
  <c r="R67" i="312"/>
  <c r="S67" i="312"/>
  <c r="T67" i="312"/>
  <c r="U67" i="312"/>
  <c r="V67" i="312"/>
  <c r="W67" i="312"/>
  <c r="X67" i="312"/>
  <c r="Y67" i="312"/>
  <c r="Z67" i="312"/>
  <c r="AA67" i="312"/>
  <c r="AB67" i="312"/>
  <c r="AC67" i="312"/>
  <c r="AD67" i="312"/>
  <c r="AE67" i="312"/>
  <c r="AF67" i="312"/>
  <c r="B66" i="312"/>
  <c r="C66" i="312"/>
  <c r="D66" i="312"/>
  <c r="E66" i="312"/>
  <c r="F66" i="312"/>
  <c r="G66" i="312"/>
  <c r="H66" i="312"/>
  <c r="I66" i="312"/>
  <c r="K66" i="312"/>
  <c r="L66" i="312"/>
  <c r="M66" i="312"/>
  <c r="N66" i="312"/>
  <c r="O66" i="312"/>
  <c r="P66" i="312"/>
  <c r="Q66" i="312"/>
  <c r="R66" i="312"/>
  <c r="S66" i="312"/>
  <c r="T66" i="312"/>
  <c r="U66" i="312"/>
  <c r="V66" i="312"/>
  <c r="W66" i="312"/>
  <c r="X66" i="312"/>
  <c r="Y66" i="312"/>
  <c r="Z66" i="312"/>
  <c r="AA66" i="312"/>
  <c r="AB66" i="312"/>
  <c r="AC66" i="312"/>
  <c r="AD66" i="312"/>
  <c r="AE66" i="312"/>
  <c r="AF66" i="312"/>
  <c r="B65" i="312"/>
  <c r="C65" i="312"/>
  <c r="D65" i="312"/>
  <c r="E65" i="312"/>
  <c r="F65" i="312"/>
  <c r="G65" i="312"/>
  <c r="H65" i="312"/>
  <c r="I65" i="312"/>
  <c r="K65" i="312"/>
  <c r="L65" i="312"/>
  <c r="M65" i="312"/>
  <c r="N65" i="312"/>
  <c r="O65" i="312"/>
  <c r="P65" i="312"/>
  <c r="Q65" i="312"/>
  <c r="R65" i="312"/>
  <c r="S65" i="312"/>
  <c r="T65" i="312"/>
  <c r="U65" i="312"/>
  <c r="V65" i="312"/>
  <c r="W65" i="312"/>
  <c r="X65" i="312"/>
  <c r="Y65" i="312"/>
  <c r="Z65" i="312"/>
  <c r="AA65" i="312"/>
  <c r="AB65" i="312"/>
  <c r="AC65" i="312"/>
  <c r="AD65" i="312"/>
  <c r="AE65" i="312"/>
  <c r="AF65" i="312"/>
  <c r="B64" i="312"/>
  <c r="C64" i="312"/>
  <c r="D64" i="312"/>
  <c r="E64" i="312"/>
  <c r="F64" i="312"/>
  <c r="G64" i="312"/>
  <c r="H64" i="312"/>
  <c r="I64" i="312"/>
  <c r="K64" i="312"/>
  <c r="L64" i="312"/>
  <c r="M64" i="312"/>
  <c r="N64" i="312"/>
  <c r="O64" i="312"/>
  <c r="P64" i="312"/>
  <c r="Q64" i="312"/>
  <c r="R64" i="312"/>
  <c r="S64" i="312"/>
  <c r="T64" i="312"/>
  <c r="U64" i="312"/>
  <c r="V64" i="312"/>
  <c r="W64" i="312"/>
  <c r="X64" i="312"/>
  <c r="Y64" i="312"/>
  <c r="Z64" i="312"/>
  <c r="AA64" i="312"/>
  <c r="AB64" i="312"/>
  <c r="AC64" i="312"/>
  <c r="AD64" i="312"/>
  <c r="AE64" i="312"/>
  <c r="AF64" i="312"/>
  <c r="B63" i="312"/>
  <c r="C63" i="312"/>
  <c r="D63" i="312"/>
  <c r="E63" i="312"/>
  <c r="F63" i="312"/>
  <c r="G63" i="312"/>
  <c r="H63" i="312"/>
  <c r="I63" i="312"/>
  <c r="K63" i="312"/>
  <c r="L63" i="312"/>
  <c r="M63" i="312"/>
  <c r="N63" i="312"/>
  <c r="O63" i="312"/>
  <c r="P63" i="312"/>
  <c r="Q63" i="312"/>
  <c r="R63" i="312"/>
  <c r="S63" i="312"/>
  <c r="T63" i="312"/>
  <c r="U63" i="312"/>
  <c r="V63" i="312"/>
  <c r="W63" i="312"/>
  <c r="X63" i="312"/>
  <c r="Y63" i="312"/>
  <c r="Z63" i="312"/>
  <c r="AA63" i="312"/>
  <c r="AB63" i="312"/>
  <c r="AC63" i="312"/>
  <c r="AD63" i="312"/>
  <c r="AE63" i="312"/>
  <c r="AF63" i="312"/>
  <c r="B62" i="312"/>
  <c r="C62" i="312"/>
  <c r="D62" i="312"/>
  <c r="E62" i="312"/>
  <c r="F62" i="312"/>
  <c r="G62" i="312"/>
  <c r="H62" i="312"/>
  <c r="I62" i="312"/>
  <c r="K62" i="312"/>
  <c r="L62" i="312"/>
  <c r="M62" i="312"/>
  <c r="N62" i="312"/>
  <c r="O62" i="312"/>
  <c r="P62" i="312"/>
  <c r="Q62" i="312"/>
  <c r="R62" i="312"/>
  <c r="S62" i="312"/>
  <c r="T62" i="312"/>
  <c r="U62" i="312"/>
  <c r="V62" i="312"/>
  <c r="W62" i="312"/>
  <c r="X62" i="312"/>
  <c r="Y62" i="312"/>
  <c r="Z62" i="312"/>
  <c r="AA62" i="312"/>
  <c r="AB62" i="312"/>
  <c r="AC62" i="312"/>
  <c r="AD62" i="312"/>
  <c r="AE62" i="312"/>
  <c r="AF62" i="312"/>
  <c r="B61" i="312"/>
  <c r="C61" i="312"/>
  <c r="D61" i="312"/>
  <c r="E61" i="312"/>
  <c r="F61" i="312"/>
  <c r="G61" i="312"/>
  <c r="H61" i="312"/>
  <c r="I61" i="312"/>
  <c r="K61" i="312"/>
  <c r="L61" i="312"/>
  <c r="M61" i="312"/>
  <c r="N61" i="312"/>
  <c r="O61" i="312"/>
  <c r="P61" i="312"/>
  <c r="Q61" i="312"/>
  <c r="R61" i="312"/>
  <c r="S61" i="312"/>
  <c r="T61" i="312"/>
  <c r="U61" i="312"/>
  <c r="V61" i="312"/>
  <c r="W61" i="312"/>
  <c r="X61" i="312"/>
  <c r="Y61" i="312"/>
  <c r="Z61" i="312"/>
  <c r="AA61" i="312"/>
  <c r="AB61" i="312"/>
  <c r="AC61" i="312"/>
  <c r="AD61" i="312"/>
  <c r="AE61" i="312"/>
  <c r="AF61" i="312"/>
  <c r="B60" i="312"/>
  <c r="C60" i="312"/>
  <c r="D60" i="312"/>
  <c r="E60" i="312"/>
  <c r="F60" i="312"/>
  <c r="G60" i="312"/>
  <c r="H60" i="312"/>
  <c r="I60" i="312"/>
  <c r="K60" i="312"/>
  <c r="L60" i="312"/>
  <c r="M60" i="312"/>
  <c r="N60" i="312"/>
  <c r="O60" i="312"/>
  <c r="P60" i="312"/>
  <c r="Q60" i="312"/>
  <c r="R60" i="312"/>
  <c r="S60" i="312"/>
  <c r="T60" i="312"/>
  <c r="U60" i="312"/>
  <c r="V60" i="312"/>
  <c r="W60" i="312"/>
  <c r="X60" i="312"/>
  <c r="Y60" i="312"/>
  <c r="Z60" i="312"/>
  <c r="AA60" i="312"/>
  <c r="AB60" i="312"/>
  <c r="AC60" i="312"/>
  <c r="AD60" i="312"/>
  <c r="AE60" i="312"/>
  <c r="AF60" i="312"/>
  <c r="B59" i="312"/>
  <c r="C59" i="312"/>
  <c r="D59" i="312"/>
  <c r="E59" i="312"/>
  <c r="F59" i="312"/>
  <c r="G59" i="312"/>
  <c r="H59" i="312"/>
  <c r="I59" i="312"/>
  <c r="K59" i="312"/>
  <c r="L59" i="312"/>
  <c r="M59" i="312"/>
  <c r="N59" i="312"/>
  <c r="O59" i="312"/>
  <c r="P59" i="312"/>
  <c r="Q59" i="312"/>
  <c r="R59" i="312"/>
  <c r="S59" i="312"/>
  <c r="T59" i="312"/>
  <c r="U59" i="312"/>
  <c r="V59" i="312"/>
  <c r="W59" i="312"/>
  <c r="X59" i="312"/>
  <c r="Y59" i="312"/>
  <c r="Z59" i="312"/>
  <c r="AA59" i="312"/>
  <c r="AB59" i="312"/>
  <c r="AC59" i="312"/>
  <c r="AD59" i="312"/>
  <c r="AE59" i="312"/>
  <c r="AF59" i="312"/>
  <c r="B58" i="312"/>
  <c r="C58" i="312"/>
  <c r="D58" i="312"/>
  <c r="E58" i="312"/>
  <c r="F58" i="312"/>
  <c r="G58" i="312"/>
  <c r="H58" i="312"/>
  <c r="I58" i="312"/>
  <c r="K58" i="312"/>
  <c r="L58" i="312"/>
  <c r="M58" i="312"/>
  <c r="N58" i="312"/>
  <c r="O58" i="312"/>
  <c r="P58" i="312"/>
  <c r="Q58" i="312"/>
  <c r="R58" i="312"/>
  <c r="S58" i="312"/>
  <c r="T58" i="312"/>
  <c r="U58" i="312"/>
  <c r="V58" i="312"/>
  <c r="W58" i="312"/>
  <c r="X58" i="312"/>
  <c r="Y58" i="312"/>
  <c r="Z58" i="312"/>
  <c r="AA58" i="312"/>
  <c r="AB58" i="312"/>
  <c r="AC58" i="312"/>
  <c r="AD58" i="312"/>
  <c r="AE58" i="312"/>
  <c r="AF58" i="312"/>
  <c r="B57" i="312"/>
  <c r="C57" i="312"/>
  <c r="D57" i="312"/>
  <c r="E57" i="312"/>
  <c r="F57" i="312"/>
  <c r="G57" i="312"/>
  <c r="H57" i="312"/>
  <c r="I57" i="312"/>
  <c r="K57" i="312"/>
  <c r="L57" i="312"/>
  <c r="M57" i="312"/>
  <c r="N57" i="312"/>
  <c r="O57" i="312"/>
  <c r="P57" i="312"/>
  <c r="Q57" i="312"/>
  <c r="R57" i="312"/>
  <c r="S57" i="312"/>
  <c r="T57" i="312"/>
  <c r="U57" i="312"/>
  <c r="V57" i="312"/>
  <c r="W57" i="312"/>
  <c r="X57" i="312"/>
  <c r="Y57" i="312"/>
  <c r="Z57" i="312"/>
  <c r="AA57" i="312"/>
  <c r="AB57" i="312"/>
  <c r="AC57" i="312"/>
  <c r="AD57" i="312"/>
  <c r="AE57" i="312"/>
  <c r="AF57" i="312"/>
  <c r="B56" i="312"/>
  <c r="C56" i="312"/>
  <c r="D56" i="312"/>
  <c r="E56" i="312"/>
  <c r="F56" i="312"/>
  <c r="G56" i="312"/>
  <c r="H56" i="312"/>
  <c r="I56" i="312"/>
  <c r="K56" i="312"/>
  <c r="L56" i="312"/>
  <c r="M56" i="312"/>
  <c r="N56" i="312"/>
  <c r="O56" i="312"/>
  <c r="P56" i="312"/>
  <c r="Q56" i="312"/>
  <c r="R56" i="312"/>
  <c r="S56" i="312"/>
  <c r="T56" i="312"/>
  <c r="U56" i="312"/>
  <c r="V56" i="312"/>
  <c r="W56" i="312"/>
  <c r="X56" i="312"/>
  <c r="Y56" i="312"/>
  <c r="Z56" i="312"/>
  <c r="AA56" i="312"/>
  <c r="AB56" i="312"/>
  <c r="AC56" i="312"/>
  <c r="AD56" i="312"/>
  <c r="AE56" i="312"/>
  <c r="AF56" i="312"/>
  <c r="B55" i="312"/>
  <c r="C55" i="312"/>
  <c r="D55" i="312"/>
  <c r="E55" i="312"/>
  <c r="F55" i="312"/>
  <c r="G55" i="312"/>
  <c r="H55" i="312"/>
  <c r="I55" i="312"/>
  <c r="K55" i="312"/>
  <c r="L55" i="312"/>
  <c r="M55" i="312"/>
  <c r="N55" i="312"/>
  <c r="O55" i="312"/>
  <c r="P55" i="312"/>
  <c r="Q55" i="312"/>
  <c r="R55" i="312"/>
  <c r="S55" i="312"/>
  <c r="T55" i="312"/>
  <c r="U55" i="312"/>
  <c r="V55" i="312"/>
  <c r="W55" i="312"/>
  <c r="X55" i="312"/>
  <c r="Y55" i="312"/>
  <c r="Z55" i="312"/>
  <c r="AA55" i="312"/>
  <c r="AB55" i="312"/>
  <c r="AC55" i="312"/>
  <c r="AD55" i="312"/>
  <c r="AE55" i="312"/>
  <c r="AF55" i="312"/>
  <c r="B54" i="312"/>
  <c r="C54" i="312"/>
  <c r="D54" i="312"/>
  <c r="E54" i="312"/>
  <c r="F54" i="312"/>
  <c r="G54" i="312"/>
  <c r="H54" i="312"/>
  <c r="I54" i="312"/>
  <c r="K54" i="312"/>
  <c r="L54" i="312"/>
  <c r="M54" i="312"/>
  <c r="N54" i="312"/>
  <c r="O54" i="312"/>
  <c r="P54" i="312"/>
  <c r="Q54" i="312"/>
  <c r="R54" i="312"/>
  <c r="S54" i="312"/>
  <c r="T54" i="312"/>
  <c r="U54" i="312"/>
  <c r="V54" i="312"/>
  <c r="W54" i="312"/>
  <c r="X54" i="312"/>
  <c r="Y54" i="312"/>
  <c r="Z54" i="312"/>
  <c r="AA54" i="312"/>
  <c r="AB54" i="312"/>
  <c r="AC54" i="312"/>
  <c r="AD54" i="312"/>
  <c r="AE54" i="312"/>
  <c r="AF54" i="312"/>
  <c r="B53" i="312"/>
  <c r="C53" i="312"/>
  <c r="D53" i="312"/>
  <c r="E53" i="312"/>
  <c r="F53" i="312"/>
  <c r="G53" i="312"/>
  <c r="H53" i="312"/>
  <c r="I53" i="312"/>
  <c r="K53" i="312"/>
  <c r="L53" i="312"/>
  <c r="M53" i="312"/>
  <c r="N53" i="312"/>
  <c r="O53" i="312"/>
  <c r="P53" i="312"/>
  <c r="Q53" i="312"/>
  <c r="R53" i="312"/>
  <c r="S53" i="312"/>
  <c r="T53" i="312"/>
  <c r="U53" i="312"/>
  <c r="V53" i="312"/>
  <c r="W53" i="312"/>
  <c r="X53" i="312"/>
  <c r="Y53" i="312"/>
  <c r="Z53" i="312"/>
  <c r="AA53" i="312"/>
  <c r="AB53" i="312"/>
  <c r="AC53" i="312"/>
  <c r="AD53" i="312"/>
  <c r="AE53" i="312"/>
  <c r="AF53" i="312"/>
  <c r="B52" i="312"/>
  <c r="C52" i="312"/>
  <c r="D52" i="312"/>
  <c r="E52" i="312"/>
  <c r="F52" i="312"/>
  <c r="G52" i="312"/>
  <c r="H52" i="312"/>
  <c r="I52" i="312"/>
  <c r="K52" i="312"/>
  <c r="L52" i="312"/>
  <c r="M52" i="312"/>
  <c r="N52" i="312"/>
  <c r="O52" i="312"/>
  <c r="P52" i="312"/>
  <c r="Q52" i="312"/>
  <c r="R52" i="312"/>
  <c r="S52" i="312"/>
  <c r="T52" i="312"/>
  <c r="U52" i="312"/>
  <c r="V52" i="312"/>
  <c r="W52" i="312"/>
  <c r="X52" i="312"/>
  <c r="Y52" i="312"/>
  <c r="Z52" i="312"/>
  <c r="AA52" i="312"/>
  <c r="AB52" i="312"/>
  <c r="AC52" i="312"/>
  <c r="AD52" i="312"/>
  <c r="AE52" i="312"/>
  <c r="AF52" i="312"/>
  <c r="B51" i="312"/>
  <c r="C51" i="312"/>
  <c r="D51" i="312"/>
  <c r="E51" i="312"/>
  <c r="F51" i="312"/>
  <c r="G51" i="312"/>
  <c r="H51" i="312"/>
  <c r="I51" i="312"/>
  <c r="K51" i="312"/>
  <c r="L51" i="312"/>
  <c r="M51" i="312"/>
  <c r="N51" i="312"/>
  <c r="O51" i="312"/>
  <c r="P51" i="312"/>
  <c r="Q51" i="312"/>
  <c r="R51" i="312"/>
  <c r="S51" i="312"/>
  <c r="T51" i="312"/>
  <c r="U51" i="312"/>
  <c r="V51" i="312"/>
  <c r="W51" i="312"/>
  <c r="X51" i="312"/>
  <c r="Y51" i="312"/>
  <c r="Z51" i="312"/>
  <c r="AA51" i="312"/>
  <c r="AB51" i="312"/>
  <c r="AC51" i="312"/>
  <c r="AD51" i="312"/>
  <c r="AE51" i="312"/>
  <c r="AF51" i="312"/>
  <c r="B50" i="312"/>
  <c r="C50" i="312"/>
  <c r="D50" i="312"/>
  <c r="E50" i="312"/>
  <c r="F50" i="312"/>
  <c r="G50" i="312"/>
  <c r="H50" i="312"/>
  <c r="I50" i="312"/>
  <c r="K50" i="312"/>
  <c r="L50" i="312"/>
  <c r="M50" i="312"/>
  <c r="N50" i="312"/>
  <c r="O50" i="312"/>
  <c r="P50" i="312"/>
  <c r="Q50" i="312"/>
  <c r="R50" i="312"/>
  <c r="S50" i="312"/>
  <c r="T50" i="312"/>
  <c r="U50" i="312"/>
  <c r="V50" i="312"/>
  <c r="W50" i="312"/>
  <c r="X50" i="312"/>
  <c r="Y50" i="312"/>
  <c r="Z50" i="312"/>
  <c r="AA50" i="312"/>
  <c r="AB50" i="312"/>
  <c r="AC50" i="312"/>
  <c r="AD50" i="312"/>
  <c r="AE50" i="312"/>
  <c r="AF50" i="312"/>
  <c r="B49" i="312"/>
  <c r="C49" i="312"/>
  <c r="D49" i="312"/>
  <c r="E49" i="312"/>
  <c r="F49" i="312"/>
  <c r="G49" i="312"/>
  <c r="H49" i="312"/>
  <c r="I49" i="312"/>
  <c r="K49" i="312"/>
  <c r="L49" i="312"/>
  <c r="M49" i="312"/>
  <c r="N49" i="312"/>
  <c r="O49" i="312"/>
  <c r="P49" i="312"/>
  <c r="Q49" i="312"/>
  <c r="R49" i="312"/>
  <c r="S49" i="312"/>
  <c r="T49" i="312"/>
  <c r="U49" i="312"/>
  <c r="V49" i="312"/>
  <c r="W49" i="312"/>
  <c r="X49" i="312"/>
  <c r="Y49" i="312"/>
  <c r="Z49" i="312"/>
  <c r="AA49" i="312"/>
  <c r="AB49" i="312"/>
  <c r="AC49" i="312"/>
  <c r="AD49" i="312"/>
  <c r="AE49" i="312"/>
  <c r="AF49" i="312"/>
  <c r="B48" i="312"/>
  <c r="C48" i="312"/>
  <c r="D48" i="312"/>
  <c r="E48" i="312"/>
  <c r="F48" i="312"/>
  <c r="G48" i="312"/>
  <c r="H48" i="312"/>
  <c r="I48" i="312"/>
  <c r="K48" i="312"/>
  <c r="L48" i="312"/>
  <c r="M48" i="312"/>
  <c r="N48" i="312"/>
  <c r="O48" i="312"/>
  <c r="P48" i="312"/>
  <c r="Q48" i="312"/>
  <c r="R48" i="312"/>
  <c r="S48" i="312"/>
  <c r="T48" i="312"/>
  <c r="U48" i="312"/>
  <c r="V48" i="312"/>
  <c r="W48" i="312"/>
  <c r="X48" i="312"/>
  <c r="Y48" i="312"/>
  <c r="Z48" i="312"/>
  <c r="AA48" i="312"/>
  <c r="AB48" i="312"/>
  <c r="AC48" i="312"/>
  <c r="AD48" i="312"/>
  <c r="AE48" i="312"/>
  <c r="AF48" i="312"/>
  <c r="B47" i="312"/>
  <c r="C47" i="312"/>
  <c r="D47" i="312"/>
  <c r="E47" i="312"/>
  <c r="F47" i="312"/>
  <c r="G47" i="312"/>
  <c r="H47" i="312"/>
  <c r="I47" i="312"/>
  <c r="K47" i="312"/>
  <c r="L47" i="312"/>
  <c r="M47" i="312"/>
  <c r="N47" i="312"/>
  <c r="O47" i="312"/>
  <c r="P47" i="312"/>
  <c r="Q47" i="312"/>
  <c r="R47" i="312"/>
  <c r="S47" i="312"/>
  <c r="T47" i="312"/>
  <c r="U47" i="312"/>
  <c r="V47" i="312"/>
  <c r="W47" i="312"/>
  <c r="X47" i="312"/>
  <c r="Y47" i="312"/>
  <c r="Z47" i="312"/>
  <c r="AA47" i="312"/>
  <c r="AB47" i="312"/>
  <c r="AC47" i="312"/>
  <c r="AD47" i="312"/>
  <c r="AE47" i="312"/>
  <c r="AF47" i="312"/>
  <c r="B46" i="312"/>
  <c r="C46" i="312"/>
  <c r="D46" i="312"/>
  <c r="E46" i="312"/>
  <c r="F46" i="312"/>
  <c r="G46" i="312"/>
  <c r="H46" i="312"/>
  <c r="I46" i="312"/>
  <c r="K46" i="312"/>
  <c r="L46" i="312"/>
  <c r="M46" i="312"/>
  <c r="N46" i="312"/>
  <c r="O46" i="312"/>
  <c r="P46" i="312"/>
  <c r="Q46" i="312"/>
  <c r="R46" i="312"/>
  <c r="S46" i="312"/>
  <c r="T46" i="312"/>
  <c r="U46" i="312"/>
  <c r="V46" i="312"/>
  <c r="W46" i="312"/>
  <c r="X46" i="312"/>
  <c r="Y46" i="312"/>
  <c r="Z46" i="312"/>
  <c r="AA46" i="312"/>
  <c r="AB46" i="312"/>
  <c r="AC46" i="312"/>
  <c r="AD46" i="312"/>
  <c r="AE46" i="312"/>
  <c r="AF46" i="312"/>
  <c r="B45" i="312"/>
  <c r="C45" i="312"/>
  <c r="D45" i="312"/>
  <c r="E45" i="312"/>
  <c r="F45" i="312"/>
  <c r="G45" i="312"/>
  <c r="H45" i="312"/>
  <c r="I45" i="312"/>
  <c r="K45" i="312"/>
  <c r="L45" i="312"/>
  <c r="M45" i="312"/>
  <c r="N45" i="312"/>
  <c r="O45" i="312"/>
  <c r="P45" i="312"/>
  <c r="Q45" i="312"/>
  <c r="R45" i="312"/>
  <c r="S45" i="312"/>
  <c r="T45" i="312"/>
  <c r="U45" i="312"/>
  <c r="V45" i="312"/>
  <c r="W45" i="312"/>
  <c r="X45" i="312"/>
  <c r="Y45" i="312"/>
  <c r="Z45" i="312"/>
  <c r="AA45" i="312"/>
  <c r="AB45" i="312"/>
  <c r="AC45" i="312"/>
  <c r="AD45" i="312"/>
  <c r="AE45" i="312"/>
  <c r="AF45" i="312"/>
  <c r="B44" i="312"/>
  <c r="C44" i="312"/>
  <c r="D44" i="312"/>
  <c r="E44" i="312"/>
  <c r="F44" i="312"/>
  <c r="G44" i="312"/>
  <c r="H44" i="312"/>
  <c r="I44" i="312"/>
  <c r="K44" i="312"/>
  <c r="L44" i="312"/>
  <c r="M44" i="312"/>
  <c r="N44" i="312"/>
  <c r="O44" i="312"/>
  <c r="P44" i="312"/>
  <c r="Q44" i="312"/>
  <c r="R44" i="312"/>
  <c r="S44" i="312"/>
  <c r="T44" i="312"/>
  <c r="U44" i="312"/>
  <c r="V44" i="312"/>
  <c r="W44" i="312"/>
  <c r="X44" i="312"/>
  <c r="Y44" i="312"/>
  <c r="Z44" i="312"/>
  <c r="AA44" i="312"/>
  <c r="AB44" i="312"/>
  <c r="AC44" i="312"/>
  <c r="AD44" i="312"/>
  <c r="AE44" i="312"/>
  <c r="AF44" i="312"/>
  <c r="B43" i="312"/>
  <c r="C43" i="312"/>
  <c r="D43" i="312"/>
  <c r="E43" i="312"/>
  <c r="F43" i="312"/>
  <c r="G43" i="312"/>
  <c r="H43" i="312"/>
  <c r="I43" i="312"/>
  <c r="K43" i="312"/>
  <c r="L43" i="312"/>
  <c r="M43" i="312"/>
  <c r="N43" i="312"/>
  <c r="O43" i="312"/>
  <c r="P43" i="312"/>
  <c r="Q43" i="312"/>
  <c r="R43" i="312"/>
  <c r="S43" i="312"/>
  <c r="T43" i="312"/>
  <c r="U43" i="312"/>
  <c r="V43" i="312"/>
  <c r="W43" i="312"/>
  <c r="X43" i="312"/>
  <c r="Y43" i="312"/>
  <c r="Z43" i="312"/>
  <c r="AA43" i="312"/>
  <c r="AB43" i="312"/>
  <c r="AC43" i="312"/>
  <c r="AD43" i="312"/>
  <c r="AE43" i="312"/>
  <c r="AF43" i="312"/>
  <c r="B42" i="312"/>
  <c r="C42" i="312"/>
  <c r="D42" i="312"/>
  <c r="E42" i="312"/>
  <c r="F42" i="312"/>
  <c r="G42" i="312"/>
  <c r="H42" i="312"/>
  <c r="I42" i="312"/>
  <c r="K42" i="312"/>
  <c r="L42" i="312"/>
  <c r="M42" i="312"/>
  <c r="N42" i="312"/>
  <c r="O42" i="312"/>
  <c r="P42" i="312"/>
  <c r="Q42" i="312"/>
  <c r="R42" i="312"/>
  <c r="S42" i="312"/>
  <c r="T42" i="312"/>
  <c r="U42" i="312"/>
  <c r="V42" i="312"/>
  <c r="W42" i="312"/>
  <c r="X42" i="312"/>
  <c r="Y42" i="312"/>
  <c r="Z42" i="312"/>
  <c r="AA42" i="312"/>
  <c r="AB42" i="312"/>
  <c r="AC42" i="312"/>
  <c r="AD42" i="312"/>
  <c r="AE42" i="312"/>
  <c r="AF42" i="312"/>
  <c r="B41" i="312"/>
  <c r="C41" i="312"/>
  <c r="D41" i="312"/>
  <c r="E41" i="312"/>
  <c r="F41" i="312"/>
  <c r="G41" i="312"/>
  <c r="H41" i="312"/>
  <c r="I41" i="312"/>
  <c r="K41" i="312"/>
  <c r="L41" i="312"/>
  <c r="M41" i="312"/>
  <c r="N41" i="312"/>
  <c r="O41" i="312"/>
  <c r="P41" i="312"/>
  <c r="Q41" i="312"/>
  <c r="R41" i="312"/>
  <c r="S41" i="312"/>
  <c r="T41" i="312"/>
  <c r="U41" i="312"/>
  <c r="V41" i="312"/>
  <c r="W41" i="312"/>
  <c r="X41" i="312"/>
  <c r="Y41" i="312"/>
  <c r="Z41" i="312"/>
  <c r="AA41" i="312"/>
  <c r="AB41" i="312"/>
  <c r="AC41" i="312"/>
  <c r="AD41" i="312"/>
  <c r="AE41" i="312"/>
  <c r="AF41" i="312"/>
  <c r="B40" i="312"/>
  <c r="C40" i="312"/>
  <c r="D40" i="312"/>
  <c r="E40" i="312"/>
  <c r="F40" i="312"/>
  <c r="G40" i="312"/>
  <c r="H40" i="312"/>
  <c r="I40" i="312"/>
  <c r="K40" i="312"/>
  <c r="L40" i="312"/>
  <c r="M40" i="312"/>
  <c r="N40" i="312"/>
  <c r="O40" i="312"/>
  <c r="P40" i="312"/>
  <c r="Q40" i="312"/>
  <c r="R40" i="312"/>
  <c r="S40" i="312"/>
  <c r="T40" i="312"/>
  <c r="U40" i="312"/>
  <c r="V40" i="312"/>
  <c r="W40" i="312"/>
  <c r="X40" i="312"/>
  <c r="Y40" i="312"/>
  <c r="Z40" i="312"/>
  <c r="AA40" i="312"/>
  <c r="AB40" i="312"/>
  <c r="AC40" i="312"/>
  <c r="AD40" i="312"/>
  <c r="AE40" i="312"/>
  <c r="AF40" i="312"/>
  <c r="B39" i="312"/>
  <c r="C39" i="312"/>
  <c r="D39" i="312"/>
  <c r="E39" i="312"/>
  <c r="F39" i="312"/>
  <c r="G39" i="312"/>
  <c r="H39" i="312"/>
  <c r="I39" i="312"/>
  <c r="K39" i="312"/>
  <c r="L39" i="312"/>
  <c r="M39" i="312"/>
  <c r="N39" i="312"/>
  <c r="O39" i="312"/>
  <c r="P39" i="312"/>
  <c r="Q39" i="312"/>
  <c r="R39" i="312"/>
  <c r="S39" i="312"/>
  <c r="T39" i="312"/>
  <c r="U39" i="312"/>
  <c r="V39" i="312"/>
  <c r="W39" i="312"/>
  <c r="X39" i="312"/>
  <c r="Y39" i="312"/>
  <c r="Z39" i="312"/>
  <c r="AA39" i="312"/>
  <c r="AB39" i="312"/>
  <c r="AC39" i="312"/>
  <c r="AD39" i="312"/>
  <c r="AE39" i="312"/>
  <c r="AF39" i="312"/>
  <c r="B38" i="312"/>
  <c r="C38" i="312"/>
  <c r="D38" i="312"/>
  <c r="E38" i="312"/>
  <c r="F38" i="312"/>
  <c r="G38" i="312"/>
  <c r="H38" i="312"/>
  <c r="I38" i="312"/>
  <c r="K38" i="312"/>
  <c r="L38" i="312"/>
  <c r="M38" i="312"/>
  <c r="N38" i="312"/>
  <c r="O38" i="312"/>
  <c r="P38" i="312"/>
  <c r="Q38" i="312"/>
  <c r="R38" i="312"/>
  <c r="S38" i="312"/>
  <c r="T38" i="312"/>
  <c r="U38" i="312"/>
  <c r="V38" i="312"/>
  <c r="W38" i="312"/>
  <c r="X38" i="312"/>
  <c r="Y38" i="312"/>
  <c r="Z38" i="312"/>
  <c r="AA38" i="312"/>
  <c r="AB38" i="312"/>
  <c r="AC38" i="312"/>
  <c r="AD38" i="312"/>
  <c r="AE38" i="312"/>
  <c r="AF38" i="312"/>
  <c r="B37" i="312"/>
  <c r="C37" i="312"/>
  <c r="D37" i="312"/>
  <c r="E37" i="312"/>
  <c r="F37" i="312"/>
  <c r="G37" i="312"/>
  <c r="H37" i="312"/>
  <c r="I37" i="312"/>
  <c r="K37" i="312"/>
  <c r="L37" i="312"/>
  <c r="M37" i="312"/>
  <c r="N37" i="312"/>
  <c r="O37" i="312"/>
  <c r="P37" i="312"/>
  <c r="Q37" i="312"/>
  <c r="R37" i="312"/>
  <c r="S37" i="312"/>
  <c r="T37" i="312"/>
  <c r="U37" i="312"/>
  <c r="V37" i="312"/>
  <c r="W37" i="312"/>
  <c r="X37" i="312"/>
  <c r="Y37" i="312"/>
  <c r="Z37" i="312"/>
  <c r="AA37" i="312"/>
  <c r="AB37" i="312"/>
  <c r="AC37" i="312"/>
  <c r="AD37" i="312"/>
  <c r="AE37" i="312"/>
  <c r="AF37" i="312"/>
  <c r="B36" i="312"/>
  <c r="C36" i="312"/>
  <c r="D36" i="312"/>
  <c r="E36" i="312"/>
  <c r="F36" i="312"/>
  <c r="G36" i="312"/>
  <c r="H36" i="312"/>
  <c r="I36" i="312"/>
  <c r="K36" i="312"/>
  <c r="L36" i="312"/>
  <c r="M36" i="312"/>
  <c r="N36" i="312"/>
  <c r="O36" i="312"/>
  <c r="P36" i="312"/>
  <c r="Q36" i="312"/>
  <c r="R36" i="312"/>
  <c r="S36" i="312"/>
  <c r="T36" i="312"/>
  <c r="U36" i="312"/>
  <c r="V36" i="312"/>
  <c r="W36" i="312"/>
  <c r="X36" i="312"/>
  <c r="Y36" i="312"/>
  <c r="Z36" i="312"/>
  <c r="AA36" i="312"/>
  <c r="AB36" i="312"/>
  <c r="AC36" i="312"/>
  <c r="AD36" i="312"/>
  <c r="AE36" i="312"/>
  <c r="AF36" i="312"/>
  <c r="B35" i="312"/>
  <c r="C35" i="312"/>
  <c r="D35" i="312"/>
  <c r="E35" i="312"/>
  <c r="F35" i="312"/>
  <c r="G35" i="312"/>
  <c r="H35" i="312"/>
  <c r="I35" i="312"/>
  <c r="K35" i="312"/>
  <c r="L35" i="312"/>
  <c r="M35" i="312"/>
  <c r="N35" i="312"/>
  <c r="O35" i="312"/>
  <c r="P35" i="312"/>
  <c r="Q35" i="312"/>
  <c r="R35" i="312"/>
  <c r="S35" i="312"/>
  <c r="T35" i="312"/>
  <c r="U35" i="312"/>
  <c r="V35" i="312"/>
  <c r="W35" i="312"/>
  <c r="X35" i="312"/>
  <c r="Y35" i="312"/>
  <c r="Z35" i="312"/>
  <c r="AA35" i="312"/>
  <c r="AB35" i="312"/>
  <c r="AC35" i="312"/>
  <c r="AD35" i="312"/>
  <c r="AE35" i="312"/>
  <c r="AF35" i="312"/>
  <c r="B34" i="312"/>
  <c r="C34" i="312"/>
  <c r="D34" i="312"/>
  <c r="E34" i="312"/>
  <c r="F34" i="312"/>
  <c r="G34" i="312"/>
  <c r="H34" i="312"/>
  <c r="I34" i="312"/>
  <c r="K34" i="312"/>
  <c r="L34" i="312"/>
  <c r="M34" i="312"/>
  <c r="N34" i="312"/>
  <c r="O34" i="312"/>
  <c r="P34" i="312"/>
  <c r="Q34" i="312"/>
  <c r="R34" i="312"/>
  <c r="S34" i="312"/>
  <c r="T34" i="312"/>
  <c r="U34" i="312"/>
  <c r="V34" i="312"/>
  <c r="W34" i="312"/>
  <c r="X34" i="312"/>
  <c r="Y34" i="312"/>
  <c r="Z34" i="312"/>
  <c r="AA34" i="312"/>
  <c r="AB34" i="312"/>
  <c r="AC34" i="312"/>
  <c r="AD34" i="312"/>
  <c r="AE34" i="312"/>
  <c r="AF34" i="312"/>
  <c r="B33" i="312"/>
  <c r="C33" i="312"/>
  <c r="D33" i="312"/>
  <c r="E33" i="312"/>
  <c r="F33" i="312"/>
  <c r="G33" i="312"/>
  <c r="H33" i="312"/>
  <c r="I33" i="312"/>
  <c r="K33" i="312"/>
  <c r="L33" i="312"/>
  <c r="M33" i="312"/>
  <c r="N33" i="312"/>
  <c r="O33" i="312"/>
  <c r="P33" i="312"/>
  <c r="Q33" i="312"/>
  <c r="R33" i="312"/>
  <c r="S33" i="312"/>
  <c r="T33" i="312"/>
  <c r="U33" i="312"/>
  <c r="V33" i="312"/>
  <c r="W33" i="312"/>
  <c r="X33" i="312"/>
  <c r="Y33" i="312"/>
  <c r="Z33" i="312"/>
  <c r="AA33" i="312"/>
  <c r="AB33" i="312"/>
  <c r="AC33" i="312"/>
  <c r="AD33" i="312"/>
  <c r="AE33" i="312"/>
  <c r="AF33" i="312"/>
  <c r="B32" i="312"/>
  <c r="C32" i="312"/>
  <c r="D32" i="312"/>
  <c r="E32" i="312"/>
  <c r="F32" i="312"/>
  <c r="G32" i="312"/>
  <c r="H32" i="312"/>
  <c r="I32" i="312"/>
  <c r="K32" i="312"/>
  <c r="L32" i="312"/>
  <c r="M32" i="312"/>
  <c r="N32" i="312"/>
  <c r="O32" i="312"/>
  <c r="P32" i="312"/>
  <c r="Q32" i="312"/>
  <c r="R32" i="312"/>
  <c r="S32" i="312"/>
  <c r="T32" i="312"/>
  <c r="U32" i="312"/>
  <c r="V32" i="312"/>
  <c r="W32" i="312"/>
  <c r="X32" i="312"/>
  <c r="Y32" i="312"/>
  <c r="Z32" i="312"/>
  <c r="AA32" i="312"/>
  <c r="AB32" i="312"/>
  <c r="AC32" i="312"/>
  <c r="AD32" i="312"/>
  <c r="AE32" i="312"/>
  <c r="AF32" i="312"/>
  <c r="B31" i="312"/>
  <c r="C31" i="312"/>
  <c r="D31" i="312"/>
  <c r="E31" i="312"/>
  <c r="F31" i="312"/>
  <c r="G31" i="312"/>
  <c r="H31" i="312"/>
  <c r="I31" i="312"/>
  <c r="K31" i="312"/>
  <c r="L31" i="312"/>
  <c r="M31" i="312"/>
  <c r="N31" i="312"/>
  <c r="O31" i="312"/>
  <c r="P31" i="312"/>
  <c r="Q31" i="312"/>
  <c r="R31" i="312"/>
  <c r="S31" i="312"/>
  <c r="T31" i="312"/>
  <c r="U31" i="312"/>
  <c r="V31" i="312"/>
  <c r="W31" i="312"/>
  <c r="X31" i="312"/>
  <c r="Y31" i="312"/>
  <c r="Z31" i="312"/>
  <c r="AA31" i="312"/>
  <c r="AB31" i="312"/>
  <c r="AC31" i="312"/>
  <c r="AD31" i="312"/>
  <c r="AE31" i="312"/>
  <c r="AF31" i="312"/>
  <c r="B30" i="312"/>
  <c r="C30" i="312"/>
  <c r="D30" i="312"/>
  <c r="E30" i="312"/>
  <c r="F30" i="312"/>
  <c r="G30" i="312"/>
  <c r="H30" i="312"/>
  <c r="I30" i="312"/>
  <c r="K30" i="312"/>
  <c r="L30" i="312"/>
  <c r="M30" i="312"/>
  <c r="N30" i="312"/>
  <c r="O30" i="312"/>
  <c r="P30" i="312"/>
  <c r="Q30" i="312"/>
  <c r="R30" i="312"/>
  <c r="S30" i="312"/>
  <c r="T30" i="312"/>
  <c r="U30" i="312"/>
  <c r="V30" i="312"/>
  <c r="W30" i="312"/>
  <c r="X30" i="312"/>
  <c r="Y30" i="312"/>
  <c r="Z30" i="312"/>
  <c r="AA30" i="312"/>
  <c r="AB30" i="312"/>
  <c r="AC30" i="312"/>
  <c r="AD30" i="312"/>
  <c r="AE30" i="312"/>
  <c r="AF30" i="312"/>
  <c r="B29" i="312"/>
  <c r="C29" i="312"/>
  <c r="D29" i="312"/>
  <c r="E29" i="312"/>
  <c r="F29" i="312"/>
  <c r="G29" i="312"/>
  <c r="H29" i="312"/>
  <c r="I29" i="312"/>
  <c r="K29" i="312"/>
  <c r="L29" i="312"/>
  <c r="M29" i="312"/>
  <c r="N29" i="312"/>
  <c r="O29" i="312"/>
  <c r="P29" i="312"/>
  <c r="Q29" i="312"/>
  <c r="R29" i="312"/>
  <c r="S29" i="312"/>
  <c r="T29" i="312"/>
  <c r="U29" i="312"/>
  <c r="V29" i="312"/>
  <c r="W29" i="312"/>
  <c r="X29" i="312"/>
  <c r="Y29" i="312"/>
  <c r="Z29" i="312"/>
  <c r="AA29" i="312"/>
  <c r="AB29" i="312"/>
  <c r="AC29" i="312"/>
  <c r="AD29" i="312"/>
  <c r="AE29" i="312"/>
  <c r="AF29" i="312"/>
  <c r="B28" i="312"/>
  <c r="C28" i="312"/>
  <c r="D28" i="312"/>
  <c r="E28" i="312"/>
  <c r="F28" i="312"/>
  <c r="G28" i="312"/>
  <c r="H28" i="312"/>
  <c r="I28" i="312"/>
  <c r="K28" i="312"/>
  <c r="L28" i="312"/>
  <c r="M28" i="312"/>
  <c r="N28" i="312"/>
  <c r="O28" i="312"/>
  <c r="P28" i="312"/>
  <c r="Q28" i="312"/>
  <c r="R28" i="312"/>
  <c r="S28" i="312"/>
  <c r="T28" i="312"/>
  <c r="U28" i="312"/>
  <c r="V28" i="312"/>
  <c r="W28" i="312"/>
  <c r="X28" i="312"/>
  <c r="Y28" i="312"/>
  <c r="Z28" i="312"/>
  <c r="AA28" i="312"/>
  <c r="AB28" i="312"/>
  <c r="AC28" i="312"/>
  <c r="AD28" i="312"/>
  <c r="AE28" i="312"/>
  <c r="AF28" i="312"/>
  <c r="B27" i="312"/>
  <c r="C27" i="312"/>
  <c r="D27" i="312"/>
  <c r="E27" i="312"/>
  <c r="F27" i="312"/>
  <c r="G27" i="312"/>
  <c r="H27" i="312"/>
  <c r="I27" i="312"/>
  <c r="K27" i="312"/>
  <c r="L27" i="312"/>
  <c r="M27" i="312"/>
  <c r="N27" i="312"/>
  <c r="O27" i="312"/>
  <c r="P27" i="312"/>
  <c r="Q27" i="312"/>
  <c r="R27" i="312"/>
  <c r="S27" i="312"/>
  <c r="T27" i="312"/>
  <c r="U27" i="312"/>
  <c r="V27" i="312"/>
  <c r="W27" i="312"/>
  <c r="X27" i="312"/>
  <c r="Y27" i="312"/>
  <c r="Z27" i="312"/>
  <c r="AA27" i="312"/>
  <c r="AB27" i="312"/>
  <c r="AC27" i="312"/>
  <c r="AD27" i="312"/>
  <c r="AE27" i="312"/>
  <c r="AF27" i="312"/>
  <c r="B26" i="312"/>
  <c r="C26" i="312"/>
  <c r="D26" i="312"/>
  <c r="E26" i="312"/>
  <c r="F26" i="312"/>
  <c r="G26" i="312"/>
  <c r="H26" i="312"/>
  <c r="I26" i="312"/>
  <c r="K26" i="312"/>
  <c r="L26" i="312"/>
  <c r="M26" i="312"/>
  <c r="N26" i="312"/>
  <c r="O26" i="312"/>
  <c r="P26" i="312"/>
  <c r="Q26" i="312"/>
  <c r="R26" i="312"/>
  <c r="S26" i="312"/>
  <c r="T26" i="312"/>
  <c r="U26" i="312"/>
  <c r="V26" i="312"/>
  <c r="W26" i="312"/>
  <c r="X26" i="312"/>
  <c r="Y26" i="312"/>
  <c r="Z26" i="312"/>
  <c r="AA26" i="312"/>
  <c r="AB26" i="312"/>
  <c r="AC26" i="312"/>
  <c r="AD26" i="312"/>
  <c r="AE26" i="312"/>
  <c r="AF26" i="312"/>
  <c r="B25" i="312"/>
  <c r="C25" i="312"/>
  <c r="D25" i="312"/>
  <c r="E25" i="312"/>
  <c r="F25" i="312"/>
  <c r="G25" i="312"/>
  <c r="H25" i="312"/>
  <c r="I25" i="312"/>
  <c r="K25" i="312"/>
  <c r="L25" i="312"/>
  <c r="M25" i="312"/>
  <c r="N25" i="312"/>
  <c r="O25" i="312"/>
  <c r="P25" i="312"/>
  <c r="Q25" i="312"/>
  <c r="R25" i="312"/>
  <c r="S25" i="312"/>
  <c r="T25" i="312"/>
  <c r="U25" i="312"/>
  <c r="V25" i="312"/>
  <c r="W25" i="312"/>
  <c r="X25" i="312"/>
  <c r="Y25" i="312"/>
  <c r="Z25" i="312"/>
  <c r="AA25" i="312"/>
  <c r="AB25" i="312"/>
  <c r="AC25" i="312"/>
  <c r="AD25" i="312"/>
  <c r="AE25" i="312"/>
  <c r="AF25" i="312"/>
  <c r="B24" i="312"/>
  <c r="C24" i="312"/>
  <c r="D24" i="312"/>
  <c r="E24" i="312"/>
  <c r="F24" i="312"/>
  <c r="G24" i="312"/>
  <c r="H24" i="312"/>
  <c r="I24" i="312"/>
  <c r="K24" i="312"/>
  <c r="L24" i="312"/>
  <c r="M24" i="312"/>
  <c r="N24" i="312"/>
  <c r="O24" i="312"/>
  <c r="P24" i="312"/>
  <c r="Q24" i="312"/>
  <c r="R24" i="312"/>
  <c r="S24" i="312"/>
  <c r="T24" i="312"/>
  <c r="U24" i="312"/>
  <c r="V24" i="312"/>
  <c r="W24" i="312"/>
  <c r="X24" i="312"/>
  <c r="Y24" i="312"/>
  <c r="Z24" i="312"/>
  <c r="AA24" i="312"/>
  <c r="AB24" i="312"/>
  <c r="AC24" i="312"/>
  <c r="AD24" i="312"/>
  <c r="AE24" i="312"/>
  <c r="AF24" i="312"/>
  <c r="B23" i="312"/>
  <c r="C23" i="312"/>
  <c r="D23" i="312"/>
  <c r="E23" i="312"/>
  <c r="F23" i="312"/>
  <c r="G23" i="312"/>
  <c r="H23" i="312"/>
  <c r="I23" i="312"/>
  <c r="K23" i="312"/>
  <c r="L23" i="312"/>
  <c r="M23" i="312"/>
  <c r="N23" i="312"/>
  <c r="O23" i="312"/>
  <c r="P23" i="312"/>
  <c r="Q23" i="312"/>
  <c r="R23" i="312"/>
  <c r="S23" i="312"/>
  <c r="T23" i="312"/>
  <c r="U23" i="312"/>
  <c r="V23" i="312"/>
  <c r="W23" i="312"/>
  <c r="X23" i="312"/>
  <c r="Y23" i="312"/>
  <c r="Z23" i="312"/>
  <c r="AA23" i="312"/>
  <c r="AB23" i="312"/>
  <c r="AC23" i="312"/>
  <c r="AD23" i="312"/>
  <c r="AE23" i="312"/>
  <c r="AF23" i="312"/>
  <c r="B22" i="312"/>
  <c r="C22" i="312"/>
  <c r="D22" i="312"/>
  <c r="E22" i="312"/>
  <c r="F22" i="312"/>
  <c r="G22" i="312"/>
  <c r="H22" i="312"/>
  <c r="I22" i="312"/>
  <c r="K22" i="312"/>
  <c r="L22" i="312"/>
  <c r="M22" i="312"/>
  <c r="N22" i="312"/>
  <c r="O22" i="312"/>
  <c r="P22" i="312"/>
  <c r="Q22" i="312"/>
  <c r="R22" i="312"/>
  <c r="S22" i="312"/>
  <c r="T22" i="312"/>
  <c r="U22" i="312"/>
  <c r="V22" i="312"/>
  <c r="W22" i="312"/>
  <c r="X22" i="312"/>
  <c r="Y22" i="312"/>
  <c r="Z22" i="312"/>
  <c r="AA22" i="312"/>
  <c r="AB22" i="312"/>
  <c r="AC22" i="312"/>
  <c r="AD22" i="312"/>
  <c r="AE22" i="312"/>
  <c r="AF22" i="312"/>
  <c r="B21" i="312"/>
  <c r="C21" i="312"/>
  <c r="D21" i="312"/>
  <c r="E21" i="312"/>
  <c r="F21" i="312"/>
  <c r="G21" i="312"/>
  <c r="H21" i="312"/>
  <c r="I21" i="312"/>
  <c r="K21" i="312"/>
  <c r="L21" i="312"/>
  <c r="M21" i="312"/>
  <c r="N21" i="312"/>
  <c r="O21" i="312"/>
  <c r="P21" i="312"/>
  <c r="Q21" i="312"/>
  <c r="R21" i="312"/>
  <c r="S21" i="312"/>
  <c r="T21" i="312"/>
  <c r="U21" i="312"/>
  <c r="V21" i="312"/>
  <c r="W21" i="312"/>
  <c r="X21" i="312"/>
  <c r="Y21" i="312"/>
  <c r="Z21" i="312"/>
  <c r="AA21" i="312"/>
  <c r="AB21" i="312"/>
  <c r="AC21" i="312"/>
  <c r="AD21" i="312"/>
  <c r="AE21" i="312"/>
  <c r="AF21" i="312"/>
  <c r="B20" i="312"/>
  <c r="C20" i="312"/>
  <c r="D20" i="312"/>
  <c r="E20" i="312"/>
  <c r="F20" i="312"/>
  <c r="G20" i="312"/>
  <c r="H20" i="312"/>
  <c r="I20" i="312"/>
  <c r="K20" i="312"/>
  <c r="L20" i="312"/>
  <c r="M20" i="312"/>
  <c r="N20" i="312"/>
  <c r="O20" i="312"/>
  <c r="P20" i="312"/>
  <c r="Q20" i="312"/>
  <c r="R20" i="312"/>
  <c r="S20" i="312"/>
  <c r="T20" i="312"/>
  <c r="U20" i="312"/>
  <c r="V20" i="312"/>
  <c r="W20" i="312"/>
  <c r="X20" i="312"/>
  <c r="Y20" i="312"/>
  <c r="Z20" i="312"/>
  <c r="AA20" i="312"/>
  <c r="AB20" i="312"/>
  <c r="AC20" i="312"/>
  <c r="AD20" i="312"/>
  <c r="AE20" i="312"/>
  <c r="AF20" i="312"/>
  <c r="B19" i="312"/>
  <c r="C19" i="312"/>
  <c r="D19" i="312"/>
  <c r="E19" i="312"/>
  <c r="F19" i="312"/>
  <c r="G19" i="312"/>
  <c r="H19" i="312"/>
  <c r="I19" i="312"/>
  <c r="K19" i="312"/>
  <c r="L19" i="312"/>
  <c r="M19" i="312"/>
  <c r="N19" i="312"/>
  <c r="O19" i="312"/>
  <c r="P19" i="312"/>
  <c r="Q19" i="312"/>
  <c r="R19" i="312"/>
  <c r="S19" i="312"/>
  <c r="T19" i="312"/>
  <c r="U19" i="312"/>
  <c r="V19" i="312"/>
  <c r="W19" i="312"/>
  <c r="X19" i="312"/>
  <c r="Y19" i="312"/>
  <c r="Z19" i="312"/>
  <c r="AA19" i="312"/>
  <c r="AB19" i="312"/>
  <c r="AC19" i="312"/>
  <c r="AD19" i="312"/>
  <c r="AE19" i="312"/>
  <c r="AF19" i="312"/>
  <c r="B18" i="312"/>
  <c r="C18" i="312"/>
  <c r="D18" i="312"/>
  <c r="E18" i="312"/>
  <c r="F18" i="312"/>
  <c r="G18" i="312"/>
  <c r="H18" i="312"/>
  <c r="I18" i="312"/>
  <c r="K18" i="312"/>
  <c r="L18" i="312"/>
  <c r="M18" i="312"/>
  <c r="N18" i="312"/>
  <c r="O18" i="312"/>
  <c r="P18" i="312"/>
  <c r="Q18" i="312"/>
  <c r="R18" i="312"/>
  <c r="S18" i="312"/>
  <c r="T18" i="312"/>
  <c r="U18" i="312"/>
  <c r="V18" i="312"/>
  <c r="W18" i="312"/>
  <c r="X18" i="312"/>
  <c r="Y18" i="312"/>
  <c r="Z18" i="312"/>
  <c r="AA18" i="312"/>
  <c r="AB18" i="312"/>
  <c r="AC18" i="312"/>
  <c r="AD18" i="312"/>
  <c r="AE18" i="312"/>
  <c r="AF18" i="312"/>
  <c r="B17" i="312"/>
  <c r="C17" i="312"/>
  <c r="D17" i="312"/>
  <c r="E17" i="312"/>
  <c r="F17" i="312"/>
  <c r="G17" i="312"/>
  <c r="H17" i="312"/>
  <c r="I17" i="312"/>
  <c r="K17" i="312"/>
  <c r="L17" i="312"/>
  <c r="M17" i="312"/>
  <c r="N17" i="312"/>
  <c r="O17" i="312"/>
  <c r="P17" i="312"/>
  <c r="Q17" i="312"/>
  <c r="R17" i="312"/>
  <c r="S17" i="312"/>
  <c r="T17" i="312"/>
  <c r="U17" i="312"/>
  <c r="V17" i="312"/>
  <c r="W17" i="312"/>
  <c r="X17" i="312"/>
  <c r="Y17" i="312"/>
  <c r="Z17" i="312"/>
  <c r="AA17" i="312"/>
  <c r="AB17" i="312"/>
  <c r="AC17" i="312"/>
  <c r="AD17" i="312"/>
  <c r="AE17" i="312"/>
  <c r="AF17" i="312"/>
  <c r="B16" i="312"/>
  <c r="C16" i="312"/>
  <c r="D16" i="312"/>
  <c r="E16" i="312"/>
  <c r="F16" i="312"/>
  <c r="G16" i="312"/>
  <c r="H16" i="312"/>
  <c r="I16" i="312"/>
  <c r="K16" i="312"/>
  <c r="L16" i="312"/>
  <c r="M16" i="312"/>
  <c r="N16" i="312"/>
  <c r="O16" i="312"/>
  <c r="P16" i="312"/>
  <c r="Q16" i="312"/>
  <c r="R16" i="312"/>
  <c r="S16" i="312"/>
  <c r="T16" i="312"/>
  <c r="U16" i="312"/>
  <c r="V16" i="312"/>
  <c r="W16" i="312"/>
  <c r="X16" i="312"/>
  <c r="Y16" i="312"/>
  <c r="Z16" i="312"/>
  <c r="AA16" i="312"/>
  <c r="AB16" i="312"/>
  <c r="AC16" i="312"/>
  <c r="AD16" i="312"/>
  <c r="AE16" i="312"/>
  <c r="AF16" i="312"/>
  <c r="B15" i="312"/>
  <c r="C15" i="312"/>
  <c r="D15" i="312"/>
  <c r="E15" i="312"/>
  <c r="F15" i="312"/>
  <c r="G15" i="312"/>
  <c r="H15" i="312"/>
  <c r="I15" i="312"/>
  <c r="K15" i="312"/>
  <c r="L15" i="312"/>
  <c r="M15" i="312"/>
  <c r="N15" i="312"/>
  <c r="O15" i="312"/>
  <c r="P15" i="312"/>
  <c r="Q15" i="312"/>
  <c r="R15" i="312"/>
  <c r="S15" i="312"/>
  <c r="T15" i="312"/>
  <c r="U15" i="312"/>
  <c r="V15" i="312"/>
  <c r="W15" i="312"/>
  <c r="X15" i="312"/>
  <c r="Y15" i="312"/>
  <c r="Z15" i="312"/>
  <c r="AA15" i="312"/>
  <c r="AB15" i="312"/>
  <c r="AC15" i="312"/>
  <c r="AD15" i="312"/>
  <c r="AE15" i="312"/>
  <c r="AF15" i="312"/>
  <c r="B14" i="312"/>
  <c r="C14" i="312"/>
  <c r="D14" i="312"/>
  <c r="E14" i="312"/>
  <c r="F14" i="312"/>
  <c r="G14" i="312"/>
  <c r="H14" i="312"/>
  <c r="I14" i="312"/>
  <c r="K14" i="312"/>
  <c r="L14" i="312"/>
  <c r="M14" i="312"/>
  <c r="N14" i="312"/>
  <c r="O14" i="312"/>
  <c r="P14" i="312"/>
  <c r="Q14" i="312"/>
  <c r="R14" i="312"/>
  <c r="S14" i="312"/>
  <c r="T14" i="312"/>
  <c r="U14" i="312"/>
  <c r="V14" i="312"/>
  <c r="W14" i="312"/>
  <c r="X14" i="312"/>
  <c r="Y14" i="312"/>
  <c r="Z14" i="312"/>
  <c r="AA14" i="312"/>
  <c r="AB14" i="312"/>
  <c r="AC14" i="312"/>
  <c r="AD14" i="312"/>
  <c r="AE14" i="312"/>
  <c r="AF14" i="312"/>
  <c r="B13" i="312"/>
  <c r="C13" i="312"/>
  <c r="D13" i="312"/>
  <c r="E13" i="312"/>
  <c r="F13" i="312"/>
  <c r="G13" i="312"/>
  <c r="H13" i="312"/>
  <c r="I13" i="312"/>
  <c r="K13" i="312"/>
  <c r="L13" i="312"/>
  <c r="M13" i="312"/>
  <c r="N13" i="312"/>
  <c r="O13" i="312"/>
  <c r="P13" i="312"/>
  <c r="Q13" i="312"/>
  <c r="R13" i="312"/>
  <c r="S13" i="312"/>
  <c r="T13" i="312"/>
  <c r="U13" i="312"/>
  <c r="V13" i="312"/>
  <c r="W13" i="312"/>
  <c r="X13" i="312"/>
  <c r="Y13" i="312"/>
  <c r="Z13" i="312"/>
  <c r="AA13" i="312"/>
  <c r="AB13" i="312"/>
  <c r="AC13" i="312"/>
  <c r="AD13" i="312"/>
  <c r="AE13" i="312"/>
  <c r="AF13" i="312"/>
  <c r="B12" i="312"/>
  <c r="C12" i="312"/>
  <c r="D12" i="312"/>
  <c r="E12" i="312"/>
  <c r="F12" i="312"/>
  <c r="G12" i="312"/>
  <c r="H12" i="312"/>
  <c r="I12" i="312"/>
  <c r="K12" i="312"/>
  <c r="L12" i="312"/>
  <c r="M12" i="312"/>
  <c r="N12" i="312"/>
  <c r="O12" i="312"/>
  <c r="P12" i="312"/>
  <c r="Q12" i="312"/>
  <c r="R12" i="312"/>
  <c r="S12" i="312"/>
  <c r="T12" i="312"/>
  <c r="U12" i="312"/>
  <c r="V12" i="312"/>
  <c r="W12" i="312"/>
  <c r="X12" i="312"/>
  <c r="Y12" i="312"/>
  <c r="Z12" i="312"/>
  <c r="AA12" i="312"/>
  <c r="AB12" i="312"/>
  <c r="AC12" i="312"/>
  <c r="AD12" i="312"/>
  <c r="AE12" i="312"/>
  <c r="AF12" i="312"/>
  <c r="B11" i="312"/>
  <c r="C11" i="312"/>
  <c r="D11" i="312"/>
  <c r="E11" i="312"/>
  <c r="F11" i="312"/>
  <c r="G11" i="312"/>
  <c r="H11" i="312"/>
  <c r="I11" i="312"/>
  <c r="K11" i="312"/>
  <c r="L11" i="312"/>
  <c r="M11" i="312"/>
  <c r="N11" i="312"/>
  <c r="O11" i="312"/>
  <c r="P11" i="312"/>
  <c r="Q11" i="312"/>
  <c r="R11" i="312"/>
  <c r="S11" i="312"/>
  <c r="T11" i="312"/>
  <c r="U11" i="312"/>
  <c r="V11" i="312"/>
  <c r="W11" i="312"/>
  <c r="X11" i="312"/>
  <c r="Y11" i="312"/>
  <c r="Z11" i="312"/>
  <c r="AA11" i="312"/>
  <c r="AB11" i="312"/>
  <c r="AC11" i="312"/>
  <c r="AD11" i="312"/>
  <c r="AE11" i="312"/>
  <c r="AF11" i="312"/>
  <c r="B10" i="312"/>
  <c r="C10" i="312"/>
  <c r="D10" i="312"/>
  <c r="E10" i="312"/>
  <c r="F10" i="312"/>
  <c r="G10" i="312"/>
  <c r="H10" i="312"/>
  <c r="I10" i="312"/>
  <c r="K10" i="312"/>
  <c r="L10" i="312"/>
  <c r="M10" i="312"/>
  <c r="N10" i="312"/>
  <c r="O10" i="312"/>
  <c r="P10" i="312"/>
  <c r="Q10" i="312"/>
  <c r="R10" i="312"/>
  <c r="S10" i="312"/>
  <c r="T10" i="312"/>
  <c r="U10" i="312"/>
  <c r="V10" i="312"/>
  <c r="W10" i="312"/>
  <c r="X10" i="312"/>
  <c r="Y10" i="312"/>
  <c r="Z10" i="312"/>
  <c r="AA10" i="312"/>
  <c r="AB10" i="312"/>
  <c r="AC10" i="312"/>
  <c r="AD10" i="312"/>
  <c r="AE10" i="312"/>
  <c r="AF10" i="312"/>
  <c r="B9" i="312"/>
  <c r="C9" i="312"/>
  <c r="D9" i="312"/>
  <c r="E9" i="312"/>
  <c r="F9" i="312"/>
  <c r="G9" i="312"/>
  <c r="H9" i="312"/>
  <c r="I9" i="312"/>
  <c r="K9" i="312"/>
  <c r="L9" i="312"/>
  <c r="M9" i="312"/>
  <c r="N9" i="312"/>
  <c r="O9" i="312"/>
  <c r="P9" i="312"/>
  <c r="Q9" i="312"/>
  <c r="R9" i="312"/>
  <c r="S9" i="312"/>
  <c r="T9" i="312"/>
  <c r="U9" i="312"/>
  <c r="V9" i="312"/>
  <c r="W9" i="312"/>
  <c r="X9" i="312"/>
  <c r="Y9" i="312"/>
  <c r="Z9" i="312"/>
  <c r="AA9" i="312"/>
  <c r="AB9" i="312"/>
  <c r="AC9" i="312"/>
  <c r="AD9" i="312"/>
  <c r="AE9" i="312"/>
  <c r="AF9" i="312"/>
  <c r="B8" i="312"/>
  <c r="C8" i="312"/>
  <c r="D8" i="312"/>
  <c r="E8" i="312"/>
  <c r="F8" i="312"/>
  <c r="G8" i="312"/>
  <c r="H8" i="312"/>
  <c r="I8" i="312"/>
  <c r="K8" i="312"/>
  <c r="L8" i="312"/>
  <c r="M8" i="312"/>
  <c r="N8" i="312"/>
  <c r="O8" i="312"/>
  <c r="P8" i="312"/>
  <c r="Q8" i="312"/>
  <c r="R8" i="312"/>
  <c r="S8" i="312"/>
  <c r="T8" i="312"/>
  <c r="U8" i="312"/>
  <c r="V8" i="312"/>
  <c r="W8" i="312"/>
  <c r="X8" i="312"/>
  <c r="Y8" i="312"/>
  <c r="Z8" i="312"/>
  <c r="AA8" i="312"/>
  <c r="AB8" i="312"/>
  <c r="AC8" i="312"/>
  <c r="AD8" i="312"/>
  <c r="AE8" i="312"/>
  <c r="AF8" i="312"/>
  <c r="B7" i="312"/>
  <c r="C7" i="312"/>
  <c r="D7" i="312"/>
  <c r="E7" i="312"/>
  <c r="F7" i="312"/>
  <c r="G7" i="312"/>
  <c r="H7" i="312"/>
  <c r="I7" i="312"/>
  <c r="K7" i="312"/>
  <c r="L7" i="312"/>
  <c r="M7" i="312"/>
  <c r="N7" i="312"/>
  <c r="O7" i="312"/>
  <c r="P7" i="312"/>
  <c r="Q7" i="312"/>
  <c r="R7" i="312"/>
  <c r="S7" i="312"/>
  <c r="T7" i="312"/>
  <c r="U7" i="312"/>
  <c r="V7" i="312"/>
  <c r="W7" i="312"/>
  <c r="X7" i="312"/>
  <c r="Y7" i="312"/>
  <c r="Z7" i="312"/>
  <c r="AA7" i="312"/>
  <c r="AB7" i="312"/>
  <c r="AC7" i="312"/>
  <c r="AD7" i="312"/>
  <c r="AE7" i="312"/>
  <c r="AF7" i="312"/>
  <c r="B6" i="312"/>
  <c r="C6" i="312"/>
  <c r="D6" i="312"/>
  <c r="E6" i="312"/>
  <c r="F6" i="312"/>
  <c r="G6" i="312"/>
  <c r="H6" i="312"/>
  <c r="I6" i="312"/>
  <c r="K6" i="312"/>
  <c r="L6" i="312"/>
  <c r="M6" i="312"/>
  <c r="N6" i="312"/>
  <c r="O6" i="312"/>
  <c r="P6" i="312"/>
  <c r="Q6" i="312"/>
  <c r="R6" i="312"/>
  <c r="S6" i="312"/>
  <c r="T6" i="312"/>
  <c r="U6" i="312"/>
  <c r="I6" i="315" s="1"/>
  <c r="K6" i="315" s="1"/>
  <c r="V6" i="312"/>
  <c r="W6" i="312"/>
  <c r="X6" i="312"/>
  <c r="Y6" i="312"/>
  <c r="Z6" i="312"/>
  <c r="AA6" i="312"/>
  <c r="AB6" i="312"/>
  <c r="AC6" i="312"/>
  <c r="AD6" i="312"/>
  <c r="AE6" i="312"/>
  <c r="AF6" i="312"/>
  <c r="B3" i="312"/>
  <c r="C3" i="312"/>
  <c r="D3" i="312"/>
  <c r="E3" i="312"/>
  <c r="F3" i="312"/>
  <c r="G3" i="312"/>
  <c r="H3" i="312"/>
  <c r="I3" i="312"/>
  <c r="J3" i="312"/>
  <c r="K3" i="312"/>
  <c r="L3" i="312"/>
  <c r="M3" i="312"/>
  <c r="N3" i="312"/>
  <c r="O3" i="312"/>
  <c r="P3" i="312"/>
  <c r="Q3" i="312"/>
  <c r="R3" i="312"/>
  <c r="S3" i="312"/>
  <c r="T3" i="312"/>
  <c r="U3" i="312"/>
  <c r="V3" i="312"/>
  <c r="W3" i="312"/>
  <c r="X3" i="312"/>
  <c r="Y3" i="312"/>
  <c r="Z3" i="312"/>
  <c r="AA3" i="312"/>
  <c r="AB3" i="312"/>
  <c r="AC3" i="312"/>
  <c r="AD3" i="312"/>
  <c r="AE3" i="312"/>
  <c r="AF3" i="312"/>
  <c r="B4" i="312"/>
  <c r="C4" i="312"/>
  <c r="D4" i="312"/>
  <c r="E4" i="312"/>
  <c r="F4" i="312"/>
  <c r="G4" i="312"/>
  <c r="H4" i="312"/>
  <c r="I4" i="312"/>
  <c r="J4" i="312"/>
  <c r="K4" i="312"/>
  <c r="L4" i="312"/>
  <c r="M4" i="312"/>
  <c r="N4" i="312"/>
  <c r="O4" i="312"/>
  <c r="P4" i="312"/>
  <c r="Q4" i="312"/>
  <c r="R4" i="312"/>
  <c r="S4" i="312"/>
  <c r="T4" i="312"/>
  <c r="U4" i="312"/>
  <c r="V4" i="312"/>
  <c r="W4" i="312"/>
  <c r="X4" i="312"/>
  <c r="Y4" i="312"/>
  <c r="Z4" i="312"/>
  <c r="AA4" i="312"/>
  <c r="AB4" i="312"/>
  <c r="AC4" i="312"/>
  <c r="AD4" i="312"/>
  <c r="AE4" i="312"/>
  <c r="AF4" i="312"/>
  <c r="B5" i="312"/>
  <c r="C5" i="312"/>
  <c r="D5" i="312"/>
  <c r="E5" i="312"/>
  <c r="F5" i="312"/>
  <c r="G5" i="312"/>
  <c r="H5" i="312"/>
  <c r="I5" i="312"/>
  <c r="J5" i="312"/>
  <c r="K5" i="312"/>
  <c r="L5" i="312"/>
  <c r="M5" i="312"/>
  <c r="N5" i="312"/>
  <c r="O5" i="312"/>
  <c r="P5" i="312"/>
  <c r="Q5" i="312"/>
  <c r="R5" i="312"/>
  <c r="S5" i="312"/>
  <c r="T5" i="312"/>
  <c r="U5" i="312"/>
  <c r="V5" i="312"/>
  <c r="W5" i="312"/>
  <c r="X5" i="312"/>
  <c r="Y5" i="312"/>
  <c r="Z5" i="312"/>
  <c r="AA5" i="312"/>
  <c r="AB5" i="312"/>
  <c r="AC5" i="312"/>
  <c r="AD5" i="312"/>
  <c r="AE5" i="312"/>
  <c r="AF5" i="312"/>
  <c r="B110" i="311"/>
  <c r="C110" i="311"/>
  <c r="D110" i="311"/>
  <c r="E110" i="311"/>
  <c r="F110" i="311"/>
  <c r="G110" i="311"/>
  <c r="H110" i="311"/>
  <c r="I110" i="311"/>
  <c r="K110" i="311"/>
  <c r="L110" i="311"/>
  <c r="M110" i="311"/>
  <c r="N110" i="311"/>
  <c r="O110" i="311"/>
  <c r="P110" i="311"/>
  <c r="Q110" i="311"/>
  <c r="R110" i="311"/>
  <c r="S110" i="311"/>
  <c r="T110" i="311"/>
  <c r="U110" i="311"/>
  <c r="V110" i="311"/>
  <c r="W110" i="311"/>
  <c r="X110" i="311"/>
  <c r="Y110" i="311"/>
  <c r="Z110" i="311"/>
  <c r="AA110" i="311"/>
  <c r="AB110" i="311"/>
  <c r="AC110" i="311"/>
  <c r="AD110" i="311"/>
  <c r="AE110" i="311"/>
  <c r="AF110" i="311"/>
  <c r="B109" i="311"/>
  <c r="C109" i="311"/>
  <c r="D109" i="311"/>
  <c r="E109" i="311"/>
  <c r="F109" i="311"/>
  <c r="H109" i="311"/>
  <c r="I109" i="311"/>
  <c r="K109" i="311"/>
  <c r="L109" i="311"/>
  <c r="M109" i="311"/>
  <c r="N109" i="311"/>
  <c r="O109" i="311"/>
  <c r="P109" i="311"/>
  <c r="Q109" i="311"/>
  <c r="R109" i="311"/>
  <c r="S109" i="311"/>
  <c r="T109" i="311"/>
  <c r="U109" i="311"/>
  <c r="V109" i="311"/>
  <c r="W109" i="311"/>
  <c r="X109" i="311"/>
  <c r="Y109" i="311"/>
  <c r="Z109" i="311"/>
  <c r="AA109" i="311"/>
  <c r="AB109" i="311"/>
  <c r="AC109" i="311"/>
  <c r="AD109" i="311"/>
  <c r="AE109" i="311"/>
  <c r="AF109" i="311"/>
  <c r="B108" i="311"/>
  <c r="C108" i="311"/>
  <c r="D108" i="311"/>
  <c r="E108" i="311"/>
  <c r="F108" i="311"/>
  <c r="H108" i="311"/>
  <c r="I108" i="311"/>
  <c r="K108" i="311"/>
  <c r="L108" i="311"/>
  <c r="M108" i="311"/>
  <c r="N108" i="311"/>
  <c r="O108" i="311"/>
  <c r="P108" i="311"/>
  <c r="Q108" i="311"/>
  <c r="R108" i="311"/>
  <c r="S108" i="311"/>
  <c r="T108" i="311"/>
  <c r="U108" i="311"/>
  <c r="V108" i="311"/>
  <c r="W108" i="311"/>
  <c r="X108" i="311"/>
  <c r="Y108" i="311"/>
  <c r="Z108" i="311"/>
  <c r="AA108" i="311"/>
  <c r="AB108" i="311"/>
  <c r="AC108" i="311"/>
  <c r="AD108" i="311"/>
  <c r="AE108" i="311"/>
  <c r="AF108" i="311"/>
  <c r="B107" i="311"/>
  <c r="C107" i="311"/>
  <c r="D107" i="311"/>
  <c r="E107" i="311"/>
  <c r="F107" i="311"/>
  <c r="H107" i="311"/>
  <c r="I107" i="311"/>
  <c r="K107" i="311"/>
  <c r="L107" i="311"/>
  <c r="M107" i="311"/>
  <c r="N107" i="311"/>
  <c r="O107" i="311"/>
  <c r="P107" i="311"/>
  <c r="Q107" i="311"/>
  <c r="R107" i="311"/>
  <c r="S107" i="311"/>
  <c r="T107" i="311"/>
  <c r="U107" i="311"/>
  <c r="V107" i="311"/>
  <c r="W107" i="311"/>
  <c r="X107" i="311"/>
  <c r="Y107" i="311"/>
  <c r="Z107" i="311"/>
  <c r="AA107" i="311"/>
  <c r="AB107" i="311"/>
  <c r="AC107" i="311"/>
  <c r="AD107" i="311"/>
  <c r="AE107" i="311"/>
  <c r="AF107" i="311"/>
  <c r="B106" i="311"/>
  <c r="C106" i="311"/>
  <c r="D106" i="311"/>
  <c r="E106" i="311"/>
  <c r="F106" i="311"/>
  <c r="H106" i="311"/>
  <c r="I106" i="311"/>
  <c r="K106" i="311"/>
  <c r="L106" i="311"/>
  <c r="M106" i="311"/>
  <c r="N106" i="311"/>
  <c r="O106" i="311"/>
  <c r="P106" i="311"/>
  <c r="Q106" i="311"/>
  <c r="R106" i="311"/>
  <c r="S106" i="311"/>
  <c r="T106" i="311"/>
  <c r="U106" i="311"/>
  <c r="V106" i="311"/>
  <c r="W106" i="311"/>
  <c r="X106" i="311"/>
  <c r="Y106" i="311"/>
  <c r="Z106" i="311"/>
  <c r="AA106" i="311"/>
  <c r="AB106" i="311"/>
  <c r="AC106" i="311"/>
  <c r="AD106" i="311"/>
  <c r="AE106" i="311"/>
  <c r="AF106" i="311"/>
  <c r="B105" i="311"/>
  <c r="C105" i="311"/>
  <c r="D105" i="311"/>
  <c r="E105" i="311"/>
  <c r="F105" i="311"/>
  <c r="H105" i="311"/>
  <c r="I105" i="311"/>
  <c r="K105" i="311"/>
  <c r="L105" i="311"/>
  <c r="M105" i="311"/>
  <c r="N105" i="311"/>
  <c r="O105" i="311"/>
  <c r="P105" i="311"/>
  <c r="Q105" i="311"/>
  <c r="R105" i="311"/>
  <c r="S105" i="311"/>
  <c r="T105" i="311"/>
  <c r="U105" i="311"/>
  <c r="V105" i="311"/>
  <c r="W105" i="311"/>
  <c r="X105" i="311"/>
  <c r="Y105" i="311"/>
  <c r="Z105" i="311"/>
  <c r="AA105" i="311"/>
  <c r="AB105" i="311"/>
  <c r="AC105" i="311"/>
  <c r="AD105" i="311"/>
  <c r="AE105" i="311"/>
  <c r="AF105" i="311"/>
  <c r="B102" i="311"/>
  <c r="C102" i="311"/>
  <c r="D102" i="311"/>
  <c r="E102" i="311"/>
  <c r="F102" i="311"/>
  <c r="H102" i="311"/>
  <c r="I102" i="311"/>
  <c r="K102" i="311"/>
  <c r="L102" i="311"/>
  <c r="M102" i="311"/>
  <c r="N102" i="311"/>
  <c r="O102" i="311"/>
  <c r="P102" i="311"/>
  <c r="Q102" i="311"/>
  <c r="R102" i="311"/>
  <c r="S102" i="311"/>
  <c r="T102" i="311"/>
  <c r="U102" i="311"/>
  <c r="V102" i="311"/>
  <c r="W102" i="311"/>
  <c r="X102" i="311"/>
  <c r="Y102" i="311"/>
  <c r="Z102" i="311"/>
  <c r="AA102" i="311"/>
  <c r="AB102" i="311"/>
  <c r="AC102" i="311"/>
  <c r="AD102" i="311"/>
  <c r="AE102" i="311"/>
  <c r="AF102" i="311"/>
  <c r="B103" i="311"/>
  <c r="C103" i="311"/>
  <c r="D103" i="311"/>
  <c r="E103" i="311"/>
  <c r="F103" i="311"/>
  <c r="H103" i="311"/>
  <c r="I103" i="311"/>
  <c r="K103" i="311"/>
  <c r="L103" i="311"/>
  <c r="M103" i="311"/>
  <c r="N103" i="311"/>
  <c r="O103" i="311"/>
  <c r="P103" i="311"/>
  <c r="Q103" i="311"/>
  <c r="R103" i="311"/>
  <c r="S103" i="311"/>
  <c r="T103" i="311"/>
  <c r="U103" i="311"/>
  <c r="V103" i="311"/>
  <c r="W103" i="311"/>
  <c r="X103" i="311"/>
  <c r="Y103" i="311"/>
  <c r="Z103" i="311"/>
  <c r="AA103" i="311"/>
  <c r="AB103" i="311"/>
  <c r="AC103" i="311"/>
  <c r="AD103" i="311"/>
  <c r="AE103" i="311"/>
  <c r="AF103" i="311"/>
  <c r="B104" i="311"/>
  <c r="C104" i="311"/>
  <c r="D104" i="311"/>
  <c r="E104" i="311"/>
  <c r="F104" i="311"/>
  <c r="H104" i="311"/>
  <c r="I104" i="311"/>
  <c r="K104" i="311"/>
  <c r="L104" i="311"/>
  <c r="M104" i="311"/>
  <c r="N104" i="311"/>
  <c r="O104" i="311"/>
  <c r="P104" i="311"/>
  <c r="Q104" i="311"/>
  <c r="R104" i="311"/>
  <c r="S104" i="311"/>
  <c r="T104" i="311"/>
  <c r="U104" i="311"/>
  <c r="V104" i="311"/>
  <c r="W104" i="311"/>
  <c r="X104" i="311"/>
  <c r="Y104" i="311"/>
  <c r="Z104" i="311"/>
  <c r="AA104" i="311"/>
  <c r="AB104" i="311"/>
  <c r="AC104" i="311"/>
  <c r="AD104" i="311"/>
  <c r="AE104" i="311"/>
  <c r="AF104" i="311"/>
  <c r="B101" i="311"/>
  <c r="C101" i="311"/>
  <c r="D101" i="311"/>
  <c r="E101" i="311"/>
  <c r="F101" i="311"/>
  <c r="G101" i="311"/>
  <c r="H101" i="311"/>
  <c r="I101" i="311"/>
  <c r="K101" i="311"/>
  <c r="L101" i="311"/>
  <c r="M101" i="311"/>
  <c r="N101" i="311"/>
  <c r="O101" i="311"/>
  <c r="P101" i="311"/>
  <c r="Q101" i="311"/>
  <c r="R101" i="311"/>
  <c r="S101" i="311"/>
  <c r="T101" i="311"/>
  <c r="U101" i="311"/>
  <c r="V101" i="311"/>
  <c r="W101" i="311"/>
  <c r="X101" i="311"/>
  <c r="Y101" i="311"/>
  <c r="Z101" i="311"/>
  <c r="AA101" i="311"/>
  <c r="AB101" i="311"/>
  <c r="AC101" i="311"/>
  <c r="AD101" i="311"/>
  <c r="AE101" i="311"/>
  <c r="AF101" i="311"/>
  <c r="B99" i="311"/>
  <c r="C99" i="311"/>
  <c r="D99" i="311"/>
  <c r="E99" i="311"/>
  <c r="F99" i="311"/>
  <c r="G99" i="311"/>
  <c r="H99" i="311"/>
  <c r="I99" i="311"/>
  <c r="K99" i="311"/>
  <c r="L99" i="311"/>
  <c r="M99" i="311"/>
  <c r="N99" i="311"/>
  <c r="O99" i="311"/>
  <c r="P99" i="311"/>
  <c r="Q99" i="311"/>
  <c r="R99" i="311"/>
  <c r="S99" i="311"/>
  <c r="T99" i="311"/>
  <c r="U99" i="311"/>
  <c r="V99" i="311"/>
  <c r="W99" i="311"/>
  <c r="X99" i="311"/>
  <c r="Y99" i="311"/>
  <c r="Z99" i="311"/>
  <c r="AA99" i="311"/>
  <c r="AB99" i="311"/>
  <c r="AC99" i="311"/>
  <c r="AD99" i="311"/>
  <c r="AE99" i="311"/>
  <c r="AF99" i="311"/>
  <c r="B100" i="311"/>
  <c r="C100" i="311"/>
  <c r="D100" i="311"/>
  <c r="E100" i="311"/>
  <c r="F100" i="311"/>
  <c r="G100" i="311"/>
  <c r="H100" i="311"/>
  <c r="I100" i="311"/>
  <c r="K100" i="311"/>
  <c r="L100" i="311"/>
  <c r="M100" i="311"/>
  <c r="N100" i="311"/>
  <c r="O100" i="311"/>
  <c r="P100" i="311"/>
  <c r="Q100" i="311"/>
  <c r="R100" i="311"/>
  <c r="S100" i="311"/>
  <c r="T100" i="311"/>
  <c r="U100" i="311"/>
  <c r="V100" i="311"/>
  <c r="W100" i="311"/>
  <c r="X100" i="311"/>
  <c r="Y100" i="311"/>
  <c r="Z100" i="311"/>
  <c r="AA100" i="311"/>
  <c r="AB100" i="311"/>
  <c r="AC100" i="311"/>
  <c r="AD100" i="311"/>
  <c r="AE100" i="311"/>
  <c r="AF100" i="311"/>
  <c r="B98" i="311"/>
  <c r="C98" i="311"/>
  <c r="D98" i="311"/>
  <c r="E98" i="311"/>
  <c r="F98" i="311"/>
  <c r="G98" i="311"/>
  <c r="H98" i="311"/>
  <c r="I98" i="311"/>
  <c r="K98" i="311"/>
  <c r="L98" i="311"/>
  <c r="M98" i="311"/>
  <c r="N98" i="311"/>
  <c r="O98" i="311"/>
  <c r="P98" i="311"/>
  <c r="Q98" i="311"/>
  <c r="R98" i="311"/>
  <c r="S98" i="311"/>
  <c r="T98" i="311"/>
  <c r="U98" i="311"/>
  <c r="V98" i="311"/>
  <c r="W98" i="311"/>
  <c r="X98" i="311"/>
  <c r="Y98" i="311"/>
  <c r="Z98" i="311"/>
  <c r="AA98" i="311"/>
  <c r="AB98" i="311"/>
  <c r="AC98" i="311"/>
  <c r="AD98" i="311"/>
  <c r="AE98" i="311"/>
  <c r="AF98" i="311"/>
  <c r="B97" i="311"/>
  <c r="C97" i="311"/>
  <c r="D97" i="311"/>
  <c r="E97" i="311"/>
  <c r="F97" i="311"/>
  <c r="G97" i="311"/>
  <c r="H97" i="311"/>
  <c r="I97" i="311"/>
  <c r="K97" i="311"/>
  <c r="L97" i="311"/>
  <c r="M97" i="311"/>
  <c r="N97" i="311"/>
  <c r="O97" i="311"/>
  <c r="P97" i="311"/>
  <c r="Q97" i="311"/>
  <c r="R97" i="311"/>
  <c r="S97" i="311"/>
  <c r="T97" i="311"/>
  <c r="U97" i="311"/>
  <c r="V97" i="311"/>
  <c r="W97" i="311"/>
  <c r="X97" i="311"/>
  <c r="Y97" i="311"/>
  <c r="Z97" i="311"/>
  <c r="AA97" i="311"/>
  <c r="AB97" i="311"/>
  <c r="AC97" i="311"/>
  <c r="AD97" i="311"/>
  <c r="AE97" i="311"/>
  <c r="AF97" i="311"/>
  <c r="B96" i="311"/>
  <c r="C96" i="311"/>
  <c r="D96" i="311"/>
  <c r="E96" i="311"/>
  <c r="F96" i="311"/>
  <c r="G96" i="311"/>
  <c r="H96" i="311"/>
  <c r="I96" i="311"/>
  <c r="J96" i="311"/>
  <c r="K96" i="311"/>
  <c r="L96" i="311"/>
  <c r="M96" i="311"/>
  <c r="N96" i="311"/>
  <c r="O96" i="311"/>
  <c r="P96" i="311"/>
  <c r="Q96" i="311"/>
  <c r="R96" i="311"/>
  <c r="S96" i="311"/>
  <c r="T96" i="311"/>
  <c r="U96" i="311"/>
  <c r="V96" i="311"/>
  <c r="W96" i="311"/>
  <c r="X96" i="311"/>
  <c r="Y96" i="311"/>
  <c r="Z96" i="311"/>
  <c r="AA96" i="311"/>
  <c r="AB96" i="311"/>
  <c r="AC96" i="311"/>
  <c r="AD96" i="311"/>
  <c r="AE96" i="311"/>
  <c r="AF96" i="311"/>
  <c r="B95" i="311"/>
  <c r="C95" i="311"/>
  <c r="D95" i="311"/>
  <c r="E95" i="311"/>
  <c r="F95" i="311"/>
  <c r="G95" i="311"/>
  <c r="H95" i="311"/>
  <c r="I95" i="311"/>
  <c r="K95" i="311"/>
  <c r="L95" i="311"/>
  <c r="M95" i="311"/>
  <c r="N95" i="311"/>
  <c r="O95" i="311"/>
  <c r="P95" i="311"/>
  <c r="Q95" i="311"/>
  <c r="R95" i="311"/>
  <c r="S95" i="311"/>
  <c r="T95" i="311"/>
  <c r="U95" i="311"/>
  <c r="V95" i="311"/>
  <c r="W95" i="311"/>
  <c r="X95" i="311"/>
  <c r="Y95" i="311"/>
  <c r="Z95" i="311"/>
  <c r="AA95" i="311"/>
  <c r="AB95" i="311"/>
  <c r="AC95" i="311"/>
  <c r="AD95" i="311"/>
  <c r="AE95" i="311"/>
  <c r="AF95" i="311"/>
  <c r="B94" i="311"/>
  <c r="C94" i="311"/>
  <c r="D94" i="311"/>
  <c r="E94" i="311"/>
  <c r="F94" i="311"/>
  <c r="G94" i="311"/>
  <c r="H94" i="311"/>
  <c r="I94" i="311"/>
  <c r="K94" i="311"/>
  <c r="L94" i="311"/>
  <c r="M94" i="311"/>
  <c r="N94" i="311"/>
  <c r="O94" i="311"/>
  <c r="P94" i="311"/>
  <c r="Q94" i="311"/>
  <c r="R94" i="311"/>
  <c r="S94" i="311"/>
  <c r="T94" i="311"/>
  <c r="U94" i="311"/>
  <c r="V94" i="311"/>
  <c r="W94" i="311"/>
  <c r="X94" i="311"/>
  <c r="Y94" i="311"/>
  <c r="Z94" i="311"/>
  <c r="AA94" i="311"/>
  <c r="AB94" i="311"/>
  <c r="AC94" i="311"/>
  <c r="AD94" i="311"/>
  <c r="AE94" i="311"/>
  <c r="AF94" i="311"/>
  <c r="B93" i="311"/>
  <c r="C93" i="311"/>
  <c r="D93" i="311"/>
  <c r="E93" i="311"/>
  <c r="F93" i="311"/>
  <c r="G93" i="311"/>
  <c r="H93" i="311"/>
  <c r="I93" i="311"/>
  <c r="K93" i="311"/>
  <c r="L93" i="311"/>
  <c r="M93" i="311"/>
  <c r="N93" i="311"/>
  <c r="O93" i="311"/>
  <c r="P93" i="311"/>
  <c r="Q93" i="311"/>
  <c r="R93" i="311"/>
  <c r="S93" i="311"/>
  <c r="T93" i="311"/>
  <c r="U93" i="311"/>
  <c r="V93" i="311"/>
  <c r="W93" i="311"/>
  <c r="X93" i="311"/>
  <c r="Y93" i="311"/>
  <c r="Z93" i="311"/>
  <c r="AA93" i="311"/>
  <c r="AB93" i="311"/>
  <c r="AC93" i="311"/>
  <c r="AD93" i="311"/>
  <c r="AE93" i="311"/>
  <c r="AF93" i="311"/>
  <c r="B92" i="311"/>
  <c r="C92" i="311"/>
  <c r="D92" i="311"/>
  <c r="E92" i="311"/>
  <c r="F92" i="311"/>
  <c r="G92" i="311"/>
  <c r="H92" i="311"/>
  <c r="I92" i="311"/>
  <c r="K92" i="311"/>
  <c r="L92" i="311"/>
  <c r="M92" i="311"/>
  <c r="N92" i="311"/>
  <c r="O92" i="311"/>
  <c r="P92" i="311"/>
  <c r="Q92" i="311"/>
  <c r="R92" i="311"/>
  <c r="S92" i="311"/>
  <c r="T92" i="311"/>
  <c r="U92" i="311"/>
  <c r="V92" i="311"/>
  <c r="W92" i="311"/>
  <c r="X92" i="311"/>
  <c r="Y92" i="311"/>
  <c r="Z92" i="311"/>
  <c r="AA92" i="311"/>
  <c r="AB92" i="311"/>
  <c r="AC92" i="311"/>
  <c r="AD92" i="311"/>
  <c r="AE92" i="311"/>
  <c r="AF92" i="311"/>
  <c r="B91" i="311"/>
  <c r="C91" i="311"/>
  <c r="D91" i="311"/>
  <c r="E91" i="311"/>
  <c r="F91" i="311"/>
  <c r="G91" i="311"/>
  <c r="H91" i="311"/>
  <c r="I91" i="311"/>
  <c r="K91" i="311"/>
  <c r="L91" i="311"/>
  <c r="M91" i="311"/>
  <c r="N91" i="311"/>
  <c r="O91" i="311"/>
  <c r="P91" i="311"/>
  <c r="Q91" i="311"/>
  <c r="R91" i="311"/>
  <c r="S91" i="311"/>
  <c r="T91" i="311"/>
  <c r="U91" i="311"/>
  <c r="V91" i="311"/>
  <c r="W91" i="311"/>
  <c r="X91" i="311"/>
  <c r="Y91" i="311"/>
  <c r="Z91" i="311"/>
  <c r="AA91" i="311"/>
  <c r="AB91" i="311"/>
  <c r="AC91" i="311"/>
  <c r="AD91" i="311"/>
  <c r="AE91" i="311"/>
  <c r="AF91" i="311"/>
  <c r="B90" i="311"/>
  <c r="C90" i="311"/>
  <c r="D90" i="311"/>
  <c r="E90" i="311"/>
  <c r="F90" i="311"/>
  <c r="G90" i="311"/>
  <c r="H90" i="311"/>
  <c r="I90" i="311"/>
  <c r="K90" i="311"/>
  <c r="L90" i="311"/>
  <c r="M90" i="311"/>
  <c r="N90" i="311"/>
  <c r="O90" i="311"/>
  <c r="P90" i="311"/>
  <c r="Q90" i="311"/>
  <c r="R90" i="311"/>
  <c r="S90" i="311"/>
  <c r="T90" i="311"/>
  <c r="U90" i="311"/>
  <c r="V90" i="311"/>
  <c r="W90" i="311"/>
  <c r="X90" i="311"/>
  <c r="Y90" i="311"/>
  <c r="Z90" i="311"/>
  <c r="AA90" i="311"/>
  <c r="AB90" i="311"/>
  <c r="AC90" i="311"/>
  <c r="AD90" i="311"/>
  <c r="AE90" i="311"/>
  <c r="AF90" i="311"/>
  <c r="B89" i="311"/>
  <c r="C89" i="311"/>
  <c r="D89" i="311"/>
  <c r="E89" i="311"/>
  <c r="F89" i="311"/>
  <c r="G89" i="311"/>
  <c r="H89" i="311"/>
  <c r="I89" i="311"/>
  <c r="K89" i="311"/>
  <c r="L89" i="311"/>
  <c r="M89" i="311"/>
  <c r="N89" i="311"/>
  <c r="O89" i="311"/>
  <c r="P89" i="311"/>
  <c r="Q89" i="311"/>
  <c r="R89" i="311"/>
  <c r="S89" i="311"/>
  <c r="T89" i="311"/>
  <c r="U89" i="311"/>
  <c r="V89" i="311"/>
  <c r="W89" i="311"/>
  <c r="X89" i="311"/>
  <c r="Y89" i="311"/>
  <c r="Z89" i="311"/>
  <c r="AA89" i="311"/>
  <c r="AB89" i="311"/>
  <c r="AC89" i="311"/>
  <c r="AD89" i="311"/>
  <c r="AE89" i="311"/>
  <c r="AF89" i="311"/>
  <c r="B88" i="311"/>
  <c r="C88" i="311"/>
  <c r="D88" i="311"/>
  <c r="E88" i="311"/>
  <c r="F88" i="311"/>
  <c r="G88" i="311"/>
  <c r="H88" i="311"/>
  <c r="I88" i="311"/>
  <c r="K88" i="311"/>
  <c r="L88" i="311"/>
  <c r="M88" i="311"/>
  <c r="N88" i="311"/>
  <c r="O88" i="311"/>
  <c r="P88" i="311"/>
  <c r="Q88" i="311"/>
  <c r="R88" i="311"/>
  <c r="S88" i="311"/>
  <c r="T88" i="311"/>
  <c r="U88" i="311"/>
  <c r="V88" i="311"/>
  <c r="W88" i="311"/>
  <c r="X88" i="311"/>
  <c r="Y88" i="311"/>
  <c r="Z88" i="311"/>
  <c r="AA88" i="311"/>
  <c r="AB88" i="311"/>
  <c r="AC88" i="311"/>
  <c r="AD88" i="311"/>
  <c r="AE88" i="311"/>
  <c r="AF88" i="311"/>
  <c r="B87" i="311"/>
  <c r="C87" i="311"/>
  <c r="D87" i="311"/>
  <c r="E87" i="311"/>
  <c r="F87" i="311"/>
  <c r="G87" i="311"/>
  <c r="H87" i="311"/>
  <c r="I87" i="311"/>
  <c r="K87" i="311"/>
  <c r="L87" i="311"/>
  <c r="M87" i="311"/>
  <c r="N87" i="311"/>
  <c r="O87" i="311"/>
  <c r="P87" i="311"/>
  <c r="Q87" i="311"/>
  <c r="R87" i="311"/>
  <c r="S87" i="311"/>
  <c r="T87" i="311"/>
  <c r="U87" i="311"/>
  <c r="V87" i="311"/>
  <c r="W87" i="311"/>
  <c r="X87" i="311"/>
  <c r="Y87" i="311"/>
  <c r="Z87" i="311"/>
  <c r="AA87" i="311"/>
  <c r="AB87" i="311"/>
  <c r="AC87" i="311"/>
  <c r="AD87" i="311"/>
  <c r="AE87" i="311"/>
  <c r="AF87" i="311"/>
  <c r="B86" i="311"/>
  <c r="C86" i="311"/>
  <c r="D86" i="311"/>
  <c r="E86" i="311"/>
  <c r="F86" i="311"/>
  <c r="G86" i="311"/>
  <c r="H86" i="311"/>
  <c r="I86" i="311"/>
  <c r="K86" i="311"/>
  <c r="L86" i="311"/>
  <c r="M86" i="311"/>
  <c r="N86" i="311"/>
  <c r="O86" i="311"/>
  <c r="P86" i="311"/>
  <c r="Q86" i="311"/>
  <c r="R86" i="311"/>
  <c r="S86" i="311"/>
  <c r="T86" i="311"/>
  <c r="U86" i="311"/>
  <c r="V86" i="311"/>
  <c r="W86" i="311"/>
  <c r="X86" i="311"/>
  <c r="Y86" i="311"/>
  <c r="Z86" i="311"/>
  <c r="AA86" i="311"/>
  <c r="AB86" i="311"/>
  <c r="AC86" i="311"/>
  <c r="AD86" i="311"/>
  <c r="AE86" i="311"/>
  <c r="AF86" i="311"/>
  <c r="B85" i="311"/>
  <c r="C85" i="311"/>
  <c r="D85" i="311"/>
  <c r="E85" i="311"/>
  <c r="F85" i="311"/>
  <c r="G85" i="311"/>
  <c r="H85" i="311"/>
  <c r="I85" i="311"/>
  <c r="K85" i="311"/>
  <c r="L85" i="311"/>
  <c r="M85" i="311"/>
  <c r="N85" i="311"/>
  <c r="O85" i="311"/>
  <c r="P85" i="311"/>
  <c r="Q85" i="311"/>
  <c r="R85" i="311"/>
  <c r="S85" i="311"/>
  <c r="T85" i="311"/>
  <c r="U85" i="311"/>
  <c r="V85" i="311"/>
  <c r="W85" i="311"/>
  <c r="X85" i="311"/>
  <c r="Y85" i="311"/>
  <c r="Z85" i="311"/>
  <c r="AA85" i="311"/>
  <c r="AB85" i="311"/>
  <c r="AC85" i="311"/>
  <c r="AD85" i="311"/>
  <c r="AE85" i="311"/>
  <c r="AF85" i="311"/>
  <c r="B84" i="311"/>
  <c r="C84" i="311"/>
  <c r="D84" i="311"/>
  <c r="E84" i="311"/>
  <c r="F84" i="311"/>
  <c r="G84" i="311"/>
  <c r="H84" i="311"/>
  <c r="I84" i="311"/>
  <c r="K84" i="311"/>
  <c r="L84" i="311"/>
  <c r="M84" i="311"/>
  <c r="N84" i="311"/>
  <c r="O84" i="311"/>
  <c r="P84" i="311"/>
  <c r="Q84" i="311"/>
  <c r="R84" i="311"/>
  <c r="S84" i="311"/>
  <c r="T84" i="311"/>
  <c r="U84" i="311"/>
  <c r="V84" i="311"/>
  <c r="W84" i="311"/>
  <c r="X84" i="311"/>
  <c r="Y84" i="311"/>
  <c r="Z84" i="311"/>
  <c r="AA84" i="311"/>
  <c r="AB84" i="311"/>
  <c r="AC84" i="311"/>
  <c r="AD84" i="311"/>
  <c r="AE84" i="311"/>
  <c r="AF84" i="311"/>
  <c r="B83" i="311"/>
  <c r="C83" i="311"/>
  <c r="D83" i="311"/>
  <c r="E83" i="311"/>
  <c r="F83" i="311"/>
  <c r="G83" i="311"/>
  <c r="H83" i="311"/>
  <c r="I83" i="311"/>
  <c r="K83" i="311"/>
  <c r="L83" i="311"/>
  <c r="M83" i="311"/>
  <c r="N83" i="311"/>
  <c r="O83" i="311"/>
  <c r="P83" i="311"/>
  <c r="Q83" i="311"/>
  <c r="R83" i="311"/>
  <c r="S83" i="311"/>
  <c r="T83" i="311"/>
  <c r="U83" i="311"/>
  <c r="V83" i="311"/>
  <c r="W83" i="311"/>
  <c r="X83" i="311"/>
  <c r="Y83" i="311"/>
  <c r="Z83" i="311"/>
  <c r="AA83" i="311"/>
  <c r="AB83" i="311"/>
  <c r="AC83" i="311"/>
  <c r="AD83" i="311"/>
  <c r="AE83" i="311"/>
  <c r="AF83" i="311"/>
  <c r="B82" i="311"/>
  <c r="C82" i="311"/>
  <c r="D82" i="311"/>
  <c r="E82" i="311"/>
  <c r="F82" i="311"/>
  <c r="G82" i="311"/>
  <c r="H82" i="311"/>
  <c r="I82" i="311"/>
  <c r="K82" i="311"/>
  <c r="L82" i="311"/>
  <c r="M82" i="311"/>
  <c r="N82" i="311"/>
  <c r="O82" i="311"/>
  <c r="P82" i="311"/>
  <c r="Q82" i="311"/>
  <c r="R82" i="311"/>
  <c r="S82" i="311"/>
  <c r="T82" i="311"/>
  <c r="U82" i="311"/>
  <c r="V82" i="311"/>
  <c r="W82" i="311"/>
  <c r="X82" i="311"/>
  <c r="Y82" i="311"/>
  <c r="Z82" i="311"/>
  <c r="AA82" i="311"/>
  <c r="AB82" i="311"/>
  <c r="AC82" i="311"/>
  <c r="AD82" i="311"/>
  <c r="AE82" i="311"/>
  <c r="AF82" i="311"/>
  <c r="B81" i="311"/>
  <c r="C81" i="311"/>
  <c r="D81" i="311"/>
  <c r="E81" i="311"/>
  <c r="F81" i="311"/>
  <c r="G81" i="311"/>
  <c r="H81" i="311"/>
  <c r="I81" i="311"/>
  <c r="K81" i="311"/>
  <c r="L81" i="311"/>
  <c r="M81" i="311"/>
  <c r="N81" i="311"/>
  <c r="O81" i="311"/>
  <c r="P81" i="311"/>
  <c r="Q81" i="311"/>
  <c r="R81" i="311"/>
  <c r="S81" i="311"/>
  <c r="T81" i="311"/>
  <c r="U81" i="311"/>
  <c r="V81" i="311"/>
  <c r="W81" i="311"/>
  <c r="X81" i="311"/>
  <c r="Y81" i="311"/>
  <c r="Z81" i="311"/>
  <c r="AA81" i="311"/>
  <c r="AB81" i="311"/>
  <c r="AC81" i="311"/>
  <c r="AD81" i="311"/>
  <c r="AE81" i="311"/>
  <c r="AF81" i="311"/>
  <c r="B80" i="311"/>
  <c r="C80" i="311"/>
  <c r="D80" i="311"/>
  <c r="E80" i="311"/>
  <c r="F80" i="311"/>
  <c r="G80" i="311"/>
  <c r="H80" i="311"/>
  <c r="I80" i="311"/>
  <c r="K80" i="311"/>
  <c r="L80" i="311"/>
  <c r="M80" i="311"/>
  <c r="N80" i="311"/>
  <c r="O80" i="311"/>
  <c r="P80" i="311"/>
  <c r="Q80" i="311"/>
  <c r="R80" i="311"/>
  <c r="S80" i="311"/>
  <c r="T80" i="311"/>
  <c r="U80" i="311"/>
  <c r="V80" i="311"/>
  <c r="W80" i="311"/>
  <c r="X80" i="311"/>
  <c r="Y80" i="311"/>
  <c r="Z80" i="311"/>
  <c r="AA80" i="311"/>
  <c r="AB80" i="311"/>
  <c r="AC80" i="311"/>
  <c r="AD80" i="311"/>
  <c r="AE80" i="311"/>
  <c r="AF80" i="311"/>
  <c r="B79" i="311"/>
  <c r="C79" i="311"/>
  <c r="D79" i="311"/>
  <c r="E79" i="311"/>
  <c r="F79" i="311"/>
  <c r="G79" i="311"/>
  <c r="H79" i="311"/>
  <c r="I79" i="311"/>
  <c r="K79" i="311"/>
  <c r="L79" i="311"/>
  <c r="M79" i="311"/>
  <c r="N79" i="311"/>
  <c r="O79" i="311"/>
  <c r="P79" i="311"/>
  <c r="Q79" i="311"/>
  <c r="R79" i="311"/>
  <c r="S79" i="311"/>
  <c r="T79" i="311"/>
  <c r="U79" i="311"/>
  <c r="V79" i="311"/>
  <c r="W79" i="311"/>
  <c r="X79" i="311"/>
  <c r="Y79" i="311"/>
  <c r="Z79" i="311"/>
  <c r="AA79" i="311"/>
  <c r="AB79" i="311"/>
  <c r="AC79" i="311"/>
  <c r="AD79" i="311"/>
  <c r="AE79" i="311"/>
  <c r="AF79" i="311"/>
  <c r="B78" i="311"/>
  <c r="C78" i="311"/>
  <c r="D78" i="311"/>
  <c r="E78" i="311"/>
  <c r="F78" i="311"/>
  <c r="G78" i="311"/>
  <c r="H78" i="311"/>
  <c r="I78" i="311"/>
  <c r="K78" i="311"/>
  <c r="L78" i="311"/>
  <c r="M78" i="311"/>
  <c r="N78" i="311"/>
  <c r="O78" i="311"/>
  <c r="P78" i="311"/>
  <c r="Q78" i="311"/>
  <c r="R78" i="311"/>
  <c r="S78" i="311"/>
  <c r="T78" i="311"/>
  <c r="U78" i="311"/>
  <c r="V78" i="311"/>
  <c r="W78" i="311"/>
  <c r="X78" i="311"/>
  <c r="Y78" i="311"/>
  <c r="Z78" i="311"/>
  <c r="AA78" i="311"/>
  <c r="AB78" i="311"/>
  <c r="AC78" i="311"/>
  <c r="AD78" i="311"/>
  <c r="AE78" i="311"/>
  <c r="AF78" i="311"/>
  <c r="B77" i="311"/>
  <c r="C77" i="311"/>
  <c r="D77" i="311"/>
  <c r="E77" i="311"/>
  <c r="F77" i="311"/>
  <c r="G77" i="311"/>
  <c r="H77" i="311"/>
  <c r="I77" i="311"/>
  <c r="K77" i="311"/>
  <c r="L77" i="311"/>
  <c r="M77" i="311"/>
  <c r="N77" i="311"/>
  <c r="O77" i="311"/>
  <c r="P77" i="311"/>
  <c r="Q77" i="311"/>
  <c r="R77" i="311"/>
  <c r="S77" i="311"/>
  <c r="T77" i="311"/>
  <c r="U77" i="311"/>
  <c r="V77" i="311"/>
  <c r="W77" i="311"/>
  <c r="X77" i="311"/>
  <c r="Y77" i="311"/>
  <c r="Z77" i="311"/>
  <c r="AA77" i="311"/>
  <c r="AB77" i="311"/>
  <c r="AC77" i="311"/>
  <c r="AD77" i="311"/>
  <c r="AE77" i="311"/>
  <c r="AF77" i="311"/>
  <c r="B76" i="311"/>
  <c r="C76" i="311"/>
  <c r="D76" i="311"/>
  <c r="E76" i="311"/>
  <c r="F76" i="311"/>
  <c r="G76" i="311"/>
  <c r="H76" i="311"/>
  <c r="I76" i="311"/>
  <c r="K76" i="311"/>
  <c r="L76" i="311"/>
  <c r="M76" i="311"/>
  <c r="N76" i="311"/>
  <c r="O76" i="311"/>
  <c r="P76" i="311"/>
  <c r="Q76" i="311"/>
  <c r="R76" i="311"/>
  <c r="S76" i="311"/>
  <c r="T76" i="311"/>
  <c r="U76" i="311"/>
  <c r="V76" i="311"/>
  <c r="W76" i="311"/>
  <c r="X76" i="311"/>
  <c r="Y76" i="311"/>
  <c r="Z76" i="311"/>
  <c r="AA76" i="311"/>
  <c r="AB76" i="311"/>
  <c r="AC76" i="311"/>
  <c r="AD76" i="311"/>
  <c r="AE76" i="311"/>
  <c r="AF76" i="311"/>
  <c r="B75" i="311"/>
  <c r="C75" i="311"/>
  <c r="D75" i="311"/>
  <c r="E75" i="311"/>
  <c r="F75" i="311"/>
  <c r="G75" i="311"/>
  <c r="H75" i="311"/>
  <c r="I75" i="311"/>
  <c r="K75" i="311"/>
  <c r="L75" i="311"/>
  <c r="M75" i="311"/>
  <c r="N75" i="311"/>
  <c r="O75" i="311"/>
  <c r="P75" i="311"/>
  <c r="Q75" i="311"/>
  <c r="R75" i="311"/>
  <c r="S75" i="311"/>
  <c r="T75" i="311"/>
  <c r="U75" i="311"/>
  <c r="V75" i="311"/>
  <c r="W75" i="311"/>
  <c r="X75" i="311"/>
  <c r="Y75" i="311"/>
  <c r="Z75" i="311"/>
  <c r="AA75" i="311"/>
  <c r="AB75" i="311"/>
  <c r="AC75" i="311"/>
  <c r="AD75" i="311"/>
  <c r="AE75" i="311"/>
  <c r="AF75" i="311"/>
  <c r="B74" i="311"/>
  <c r="C74" i="311"/>
  <c r="D74" i="311"/>
  <c r="E74" i="311"/>
  <c r="F74" i="311"/>
  <c r="G74" i="311"/>
  <c r="H74" i="311"/>
  <c r="I74" i="311"/>
  <c r="K74" i="311"/>
  <c r="L74" i="311"/>
  <c r="M74" i="311"/>
  <c r="N74" i="311"/>
  <c r="O74" i="311"/>
  <c r="P74" i="311"/>
  <c r="Q74" i="311"/>
  <c r="R74" i="311"/>
  <c r="S74" i="311"/>
  <c r="T74" i="311"/>
  <c r="U74" i="311"/>
  <c r="V74" i="311"/>
  <c r="W74" i="311"/>
  <c r="X74" i="311"/>
  <c r="Y74" i="311"/>
  <c r="Z74" i="311"/>
  <c r="AA74" i="311"/>
  <c r="AB74" i="311"/>
  <c r="AC74" i="311"/>
  <c r="AD74" i="311"/>
  <c r="AE74" i="311"/>
  <c r="AF74" i="311"/>
  <c r="B73" i="311"/>
  <c r="C73" i="311"/>
  <c r="D73" i="311"/>
  <c r="E73" i="311"/>
  <c r="F73" i="311"/>
  <c r="G73" i="311"/>
  <c r="H73" i="311"/>
  <c r="I73" i="311"/>
  <c r="K73" i="311"/>
  <c r="L73" i="311"/>
  <c r="M73" i="311"/>
  <c r="N73" i="311"/>
  <c r="O73" i="311"/>
  <c r="P73" i="311"/>
  <c r="Q73" i="311"/>
  <c r="R73" i="311"/>
  <c r="S73" i="311"/>
  <c r="T73" i="311"/>
  <c r="U73" i="311"/>
  <c r="V73" i="311"/>
  <c r="W73" i="311"/>
  <c r="X73" i="311"/>
  <c r="Y73" i="311"/>
  <c r="Z73" i="311"/>
  <c r="AA73" i="311"/>
  <c r="AB73" i="311"/>
  <c r="AC73" i="311"/>
  <c r="AD73" i="311"/>
  <c r="AE73" i="311"/>
  <c r="AF73" i="311"/>
  <c r="B72" i="311"/>
  <c r="C72" i="311"/>
  <c r="D72" i="311"/>
  <c r="E72" i="311"/>
  <c r="F72" i="311"/>
  <c r="G72" i="311"/>
  <c r="H72" i="311"/>
  <c r="I72" i="311"/>
  <c r="K72" i="311"/>
  <c r="L72" i="311"/>
  <c r="M72" i="311"/>
  <c r="N72" i="311"/>
  <c r="O72" i="311"/>
  <c r="P72" i="311"/>
  <c r="Q72" i="311"/>
  <c r="R72" i="311"/>
  <c r="S72" i="311"/>
  <c r="T72" i="311"/>
  <c r="U72" i="311"/>
  <c r="V72" i="311"/>
  <c r="W72" i="311"/>
  <c r="X72" i="311"/>
  <c r="Y72" i="311"/>
  <c r="Z72" i="311"/>
  <c r="AA72" i="311"/>
  <c r="AB72" i="311"/>
  <c r="AC72" i="311"/>
  <c r="AD72" i="311"/>
  <c r="AE72" i="311"/>
  <c r="AF72" i="311"/>
  <c r="B71" i="311"/>
  <c r="C71" i="311"/>
  <c r="D71" i="311"/>
  <c r="E71" i="311"/>
  <c r="F71" i="311"/>
  <c r="G71" i="311"/>
  <c r="H71" i="311"/>
  <c r="I71" i="311"/>
  <c r="K71" i="311"/>
  <c r="L71" i="311"/>
  <c r="M71" i="311"/>
  <c r="N71" i="311"/>
  <c r="O71" i="311"/>
  <c r="P71" i="311"/>
  <c r="Q71" i="311"/>
  <c r="R71" i="311"/>
  <c r="S71" i="311"/>
  <c r="T71" i="311"/>
  <c r="U71" i="311"/>
  <c r="V71" i="311"/>
  <c r="W71" i="311"/>
  <c r="X71" i="311"/>
  <c r="Y71" i="311"/>
  <c r="Z71" i="311"/>
  <c r="AA71" i="311"/>
  <c r="AB71" i="311"/>
  <c r="AC71" i="311"/>
  <c r="AD71" i="311"/>
  <c r="AE71" i="311"/>
  <c r="AF71" i="311"/>
  <c r="B70" i="311"/>
  <c r="C70" i="311"/>
  <c r="D70" i="311"/>
  <c r="E70" i="311"/>
  <c r="F70" i="311"/>
  <c r="G70" i="311"/>
  <c r="H70" i="311"/>
  <c r="I70" i="311"/>
  <c r="K70" i="311"/>
  <c r="L70" i="311"/>
  <c r="M70" i="311"/>
  <c r="N70" i="311"/>
  <c r="O70" i="311"/>
  <c r="P70" i="311"/>
  <c r="Q70" i="311"/>
  <c r="R70" i="311"/>
  <c r="S70" i="311"/>
  <c r="T70" i="311"/>
  <c r="U70" i="311"/>
  <c r="V70" i="311"/>
  <c r="W70" i="311"/>
  <c r="X70" i="311"/>
  <c r="Y70" i="311"/>
  <c r="Z70" i="311"/>
  <c r="AA70" i="311"/>
  <c r="AB70" i="311"/>
  <c r="AC70" i="311"/>
  <c r="AD70" i="311"/>
  <c r="AE70" i="311"/>
  <c r="AF70" i="311"/>
  <c r="B69" i="311"/>
  <c r="C69" i="311"/>
  <c r="D69" i="311"/>
  <c r="E69" i="311"/>
  <c r="F69" i="311"/>
  <c r="G69" i="311"/>
  <c r="H69" i="311"/>
  <c r="I69" i="311"/>
  <c r="K69" i="311"/>
  <c r="L69" i="311"/>
  <c r="M69" i="311"/>
  <c r="N69" i="311"/>
  <c r="O69" i="311"/>
  <c r="P69" i="311"/>
  <c r="Q69" i="311"/>
  <c r="R69" i="311"/>
  <c r="S69" i="311"/>
  <c r="T69" i="311"/>
  <c r="U69" i="311"/>
  <c r="V69" i="311"/>
  <c r="W69" i="311"/>
  <c r="X69" i="311"/>
  <c r="Y69" i="311"/>
  <c r="Z69" i="311"/>
  <c r="AA69" i="311"/>
  <c r="AB69" i="311"/>
  <c r="AC69" i="311"/>
  <c r="AD69" i="311"/>
  <c r="AE69" i="311"/>
  <c r="AF69" i="311"/>
  <c r="B68" i="311"/>
  <c r="C68" i="311"/>
  <c r="D68" i="311"/>
  <c r="E68" i="311"/>
  <c r="F68" i="311"/>
  <c r="G68" i="311"/>
  <c r="H68" i="311"/>
  <c r="I68" i="311"/>
  <c r="K68" i="311"/>
  <c r="L68" i="311"/>
  <c r="M68" i="311"/>
  <c r="N68" i="311"/>
  <c r="O68" i="311"/>
  <c r="P68" i="311"/>
  <c r="Q68" i="311"/>
  <c r="R68" i="311"/>
  <c r="S68" i="311"/>
  <c r="T68" i="311"/>
  <c r="U68" i="311"/>
  <c r="V68" i="311"/>
  <c r="W68" i="311"/>
  <c r="X68" i="311"/>
  <c r="Y68" i="311"/>
  <c r="Z68" i="311"/>
  <c r="AA68" i="311"/>
  <c r="AB68" i="311"/>
  <c r="AC68" i="311"/>
  <c r="AD68" i="311"/>
  <c r="AE68" i="311"/>
  <c r="AF68" i="311"/>
  <c r="B67" i="311"/>
  <c r="C67" i="311"/>
  <c r="D67" i="311"/>
  <c r="E67" i="311"/>
  <c r="F67" i="311"/>
  <c r="G67" i="311"/>
  <c r="H67" i="311"/>
  <c r="I67" i="311"/>
  <c r="K67" i="311"/>
  <c r="L67" i="311"/>
  <c r="M67" i="311"/>
  <c r="N67" i="311"/>
  <c r="O67" i="311"/>
  <c r="P67" i="311"/>
  <c r="Q67" i="311"/>
  <c r="R67" i="311"/>
  <c r="S67" i="311"/>
  <c r="T67" i="311"/>
  <c r="U67" i="311"/>
  <c r="V67" i="311"/>
  <c r="W67" i="311"/>
  <c r="X67" i="311"/>
  <c r="Y67" i="311"/>
  <c r="Z67" i="311"/>
  <c r="AA67" i="311"/>
  <c r="AB67" i="311"/>
  <c r="AC67" i="311"/>
  <c r="AD67" i="311"/>
  <c r="AE67" i="311"/>
  <c r="AF67" i="311"/>
  <c r="B66" i="311"/>
  <c r="C66" i="311"/>
  <c r="D66" i="311"/>
  <c r="E66" i="311"/>
  <c r="F66" i="311"/>
  <c r="G66" i="311"/>
  <c r="H66" i="311"/>
  <c r="I66" i="311"/>
  <c r="K66" i="311"/>
  <c r="L66" i="311"/>
  <c r="M66" i="311"/>
  <c r="N66" i="311"/>
  <c r="O66" i="311"/>
  <c r="P66" i="311"/>
  <c r="Q66" i="311"/>
  <c r="R66" i="311"/>
  <c r="S66" i="311"/>
  <c r="T66" i="311"/>
  <c r="U66" i="311"/>
  <c r="V66" i="311"/>
  <c r="W66" i="311"/>
  <c r="X66" i="311"/>
  <c r="Y66" i="311"/>
  <c r="Z66" i="311"/>
  <c r="AA66" i="311"/>
  <c r="AB66" i="311"/>
  <c r="AC66" i="311"/>
  <c r="AD66" i="311"/>
  <c r="AE66" i="311"/>
  <c r="AF66" i="311"/>
  <c r="B65" i="311"/>
  <c r="C65" i="311"/>
  <c r="D65" i="311"/>
  <c r="E65" i="311"/>
  <c r="F65" i="311"/>
  <c r="G65" i="311"/>
  <c r="H65" i="311"/>
  <c r="I65" i="311"/>
  <c r="K65" i="311"/>
  <c r="L65" i="311"/>
  <c r="M65" i="311"/>
  <c r="N65" i="311"/>
  <c r="O65" i="311"/>
  <c r="P65" i="311"/>
  <c r="Q65" i="311"/>
  <c r="R65" i="311"/>
  <c r="S65" i="311"/>
  <c r="T65" i="311"/>
  <c r="U65" i="311"/>
  <c r="V65" i="311"/>
  <c r="W65" i="311"/>
  <c r="X65" i="311"/>
  <c r="Y65" i="311"/>
  <c r="Z65" i="311"/>
  <c r="AA65" i="311"/>
  <c r="AB65" i="311"/>
  <c r="AC65" i="311"/>
  <c r="AD65" i="311"/>
  <c r="AE65" i="311"/>
  <c r="AF65" i="311"/>
  <c r="B64" i="311"/>
  <c r="C64" i="311"/>
  <c r="D64" i="311"/>
  <c r="E64" i="311"/>
  <c r="F64" i="311"/>
  <c r="G64" i="311"/>
  <c r="H64" i="311"/>
  <c r="I64" i="311"/>
  <c r="K64" i="311"/>
  <c r="L64" i="311"/>
  <c r="M64" i="311"/>
  <c r="N64" i="311"/>
  <c r="O64" i="311"/>
  <c r="P64" i="311"/>
  <c r="Q64" i="311"/>
  <c r="R64" i="311"/>
  <c r="S64" i="311"/>
  <c r="T64" i="311"/>
  <c r="U64" i="311"/>
  <c r="V64" i="311"/>
  <c r="W64" i="311"/>
  <c r="X64" i="311"/>
  <c r="Y64" i="311"/>
  <c r="Z64" i="311"/>
  <c r="AA64" i="311"/>
  <c r="AB64" i="311"/>
  <c r="AC64" i="311"/>
  <c r="AD64" i="311"/>
  <c r="AE64" i="311"/>
  <c r="AF64" i="311"/>
  <c r="B63" i="311"/>
  <c r="C63" i="311"/>
  <c r="D63" i="311"/>
  <c r="E63" i="311"/>
  <c r="F63" i="311"/>
  <c r="G63" i="311"/>
  <c r="H63" i="311"/>
  <c r="I63" i="311"/>
  <c r="K63" i="311"/>
  <c r="L63" i="311"/>
  <c r="M63" i="311"/>
  <c r="N63" i="311"/>
  <c r="O63" i="311"/>
  <c r="P63" i="311"/>
  <c r="Q63" i="311"/>
  <c r="R63" i="311"/>
  <c r="S63" i="311"/>
  <c r="T63" i="311"/>
  <c r="U63" i="311"/>
  <c r="V63" i="311"/>
  <c r="W63" i="311"/>
  <c r="X63" i="311"/>
  <c r="Y63" i="311"/>
  <c r="Z63" i="311"/>
  <c r="AA63" i="311"/>
  <c r="AB63" i="311"/>
  <c r="AC63" i="311"/>
  <c r="AD63" i="311"/>
  <c r="AE63" i="311"/>
  <c r="AF63" i="311"/>
  <c r="B62" i="311"/>
  <c r="C62" i="311"/>
  <c r="D62" i="311"/>
  <c r="E62" i="311"/>
  <c r="F62" i="311"/>
  <c r="G62" i="311"/>
  <c r="H62" i="311"/>
  <c r="I62" i="311"/>
  <c r="K62" i="311"/>
  <c r="L62" i="311"/>
  <c r="M62" i="311"/>
  <c r="N62" i="311"/>
  <c r="O62" i="311"/>
  <c r="P62" i="311"/>
  <c r="Q62" i="311"/>
  <c r="R62" i="311"/>
  <c r="S62" i="311"/>
  <c r="T62" i="311"/>
  <c r="U62" i="311"/>
  <c r="V62" i="311"/>
  <c r="W62" i="311"/>
  <c r="X62" i="311"/>
  <c r="Y62" i="311"/>
  <c r="Z62" i="311"/>
  <c r="AA62" i="311"/>
  <c r="AB62" i="311"/>
  <c r="AC62" i="311"/>
  <c r="AD62" i="311"/>
  <c r="AE62" i="311"/>
  <c r="AF62" i="311"/>
  <c r="B61" i="311"/>
  <c r="C61" i="311"/>
  <c r="D61" i="311"/>
  <c r="E61" i="311"/>
  <c r="F61" i="311"/>
  <c r="G61" i="311"/>
  <c r="H61" i="311"/>
  <c r="I61" i="311"/>
  <c r="K61" i="311"/>
  <c r="L61" i="311"/>
  <c r="M61" i="311"/>
  <c r="N61" i="311"/>
  <c r="O61" i="311"/>
  <c r="P61" i="311"/>
  <c r="Q61" i="311"/>
  <c r="R61" i="311"/>
  <c r="S61" i="311"/>
  <c r="T61" i="311"/>
  <c r="U61" i="311"/>
  <c r="V61" i="311"/>
  <c r="W61" i="311"/>
  <c r="X61" i="311"/>
  <c r="Y61" i="311"/>
  <c r="Z61" i="311"/>
  <c r="AA61" i="311"/>
  <c r="AB61" i="311"/>
  <c r="AC61" i="311"/>
  <c r="AD61" i="311"/>
  <c r="AE61" i="311"/>
  <c r="AF61" i="311"/>
  <c r="B60" i="311"/>
  <c r="C60" i="311"/>
  <c r="D60" i="311"/>
  <c r="E60" i="311"/>
  <c r="F60" i="311"/>
  <c r="G60" i="311"/>
  <c r="H60" i="311"/>
  <c r="I60" i="311"/>
  <c r="K60" i="311"/>
  <c r="L60" i="311"/>
  <c r="M60" i="311"/>
  <c r="N60" i="311"/>
  <c r="O60" i="311"/>
  <c r="P60" i="311"/>
  <c r="Q60" i="311"/>
  <c r="R60" i="311"/>
  <c r="S60" i="311"/>
  <c r="T60" i="311"/>
  <c r="U60" i="311"/>
  <c r="V60" i="311"/>
  <c r="W60" i="311"/>
  <c r="X60" i="311"/>
  <c r="Y60" i="311"/>
  <c r="Z60" i="311"/>
  <c r="AA60" i="311"/>
  <c r="AB60" i="311"/>
  <c r="AC60" i="311"/>
  <c r="AD60" i="311"/>
  <c r="AE60" i="311"/>
  <c r="AF60" i="311"/>
  <c r="B59" i="311"/>
  <c r="C59" i="311"/>
  <c r="D59" i="311"/>
  <c r="E59" i="311"/>
  <c r="F59" i="311"/>
  <c r="G59" i="311"/>
  <c r="H59" i="311"/>
  <c r="I59" i="311"/>
  <c r="K59" i="311"/>
  <c r="L59" i="311"/>
  <c r="M59" i="311"/>
  <c r="N59" i="311"/>
  <c r="O59" i="311"/>
  <c r="P59" i="311"/>
  <c r="Q59" i="311"/>
  <c r="R59" i="311"/>
  <c r="S59" i="311"/>
  <c r="T59" i="311"/>
  <c r="U59" i="311"/>
  <c r="V59" i="311"/>
  <c r="W59" i="311"/>
  <c r="X59" i="311"/>
  <c r="Y59" i="311"/>
  <c r="Z59" i="311"/>
  <c r="AA59" i="311"/>
  <c r="AB59" i="311"/>
  <c r="AC59" i="311"/>
  <c r="AD59" i="311"/>
  <c r="AE59" i="311"/>
  <c r="AF59" i="311"/>
  <c r="B58" i="311"/>
  <c r="C58" i="311"/>
  <c r="D58" i="311"/>
  <c r="E58" i="311"/>
  <c r="F58" i="311"/>
  <c r="G58" i="311"/>
  <c r="H58" i="311"/>
  <c r="I58" i="311"/>
  <c r="K58" i="311"/>
  <c r="L58" i="311"/>
  <c r="M58" i="311"/>
  <c r="N58" i="311"/>
  <c r="O58" i="311"/>
  <c r="P58" i="311"/>
  <c r="Q58" i="311"/>
  <c r="R58" i="311"/>
  <c r="S58" i="311"/>
  <c r="T58" i="311"/>
  <c r="U58" i="311"/>
  <c r="V58" i="311"/>
  <c r="W58" i="311"/>
  <c r="X58" i="311"/>
  <c r="Y58" i="311"/>
  <c r="Z58" i="311"/>
  <c r="AA58" i="311"/>
  <c r="AB58" i="311"/>
  <c r="AC58" i="311"/>
  <c r="AD58" i="311"/>
  <c r="AE58" i="311"/>
  <c r="AF58" i="311"/>
  <c r="B57" i="311"/>
  <c r="C57" i="311"/>
  <c r="D57" i="311"/>
  <c r="E57" i="311"/>
  <c r="F57" i="311"/>
  <c r="G57" i="311"/>
  <c r="H57" i="311"/>
  <c r="I57" i="311"/>
  <c r="K57" i="311"/>
  <c r="L57" i="311"/>
  <c r="M57" i="311"/>
  <c r="N57" i="311"/>
  <c r="O57" i="311"/>
  <c r="P57" i="311"/>
  <c r="Q57" i="311"/>
  <c r="R57" i="311"/>
  <c r="S57" i="311"/>
  <c r="T57" i="311"/>
  <c r="U57" i="311"/>
  <c r="V57" i="311"/>
  <c r="W57" i="311"/>
  <c r="X57" i="311"/>
  <c r="Y57" i="311"/>
  <c r="Z57" i="311"/>
  <c r="AA57" i="311"/>
  <c r="AB57" i="311"/>
  <c r="AC57" i="311"/>
  <c r="AD57" i="311"/>
  <c r="AE57" i="311"/>
  <c r="AF57" i="311"/>
  <c r="B56" i="311"/>
  <c r="C56" i="311"/>
  <c r="D56" i="311"/>
  <c r="E56" i="311"/>
  <c r="F56" i="311"/>
  <c r="G56" i="311"/>
  <c r="H56" i="311"/>
  <c r="I56" i="311"/>
  <c r="K56" i="311"/>
  <c r="L56" i="311"/>
  <c r="M56" i="311"/>
  <c r="N56" i="311"/>
  <c r="O56" i="311"/>
  <c r="P56" i="311"/>
  <c r="Q56" i="311"/>
  <c r="R56" i="311"/>
  <c r="S56" i="311"/>
  <c r="T56" i="311"/>
  <c r="U56" i="311"/>
  <c r="V56" i="311"/>
  <c r="W56" i="311"/>
  <c r="X56" i="311"/>
  <c r="Y56" i="311"/>
  <c r="Z56" i="311"/>
  <c r="AA56" i="311"/>
  <c r="AB56" i="311"/>
  <c r="AC56" i="311"/>
  <c r="AD56" i="311"/>
  <c r="AE56" i="311"/>
  <c r="AF56" i="311"/>
  <c r="B55" i="311"/>
  <c r="C55" i="311"/>
  <c r="D55" i="311"/>
  <c r="E55" i="311"/>
  <c r="F55" i="311"/>
  <c r="G55" i="311"/>
  <c r="H55" i="311"/>
  <c r="I55" i="311"/>
  <c r="K55" i="311"/>
  <c r="L55" i="311"/>
  <c r="M55" i="311"/>
  <c r="N55" i="311"/>
  <c r="O55" i="311"/>
  <c r="P55" i="311"/>
  <c r="Q55" i="311"/>
  <c r="R55" i="311"/>
  <c r="S55" i="311"/>
  <c r="T55" i="311"/>
  <c r="U55" i="311"/>
  <c r="V55" i="311"/>
  <c r="W55" i="311"/>
  <c r="X55" i="311"/>
  <c r="Y55" i="311"/>
  <c r="Z55" i="311"/>
  <c r="AA55" i="311"/>
  <c r="AB55" i="311"/>
  <c r="AC55" i="311"/>
  <c r="AD55" i="311"/>
  <c r="AE55" i="311"/>
  <c r="AF55" i="311"/>
  <c r="B54" i="311"/>
  <c r="C54" i="311"/>
  <c r="D54" i="311"/>
  <c r="E54" i="311"/>
  <c r="F54" i="311"/>
  <c r="G54" i="311"/>
  <c r="H54" i="311"/>
  <c r="I54" i="311"/>
  <c r="K54" i="311"/>
  <c r="L54" i="311"/>
  <c r="M54" i="311"/>
  <c r="N54" i="311"/>
  <c r="O54" i="311"/>
  <c r="P54" i="311"/>
  <c r="Q54" i="311"/>
  <c r="R54" i="311"/>
  <c r="S54" i="311"/>
  <c r="T54" i="311"/>
  <c r="U54" i="311"/>
  <c r="V54" i="311"/>
  <c r="W54" i="311"/>
  <c r="X54" i="311"/>
  <c r="Y54" i="311"/>
  <c r="Z54" i="311"/>
  <c r="AA54" i="311"/>
  <c r="AB54" i="311"/>
  <c r="AC54" i="311"/>
  <c r="AD54" i="311"/>
  <c r="AE54" i="311"/>
  <c r="AF54" i="311"/>
  <c r="B53" i="311"/>
  <c r="C53" i="311"/>
  <c r="D53" i="311"/>
  <c r="E53" i="311"/>
  <c r="F53" i="311"/>
  <c r="G53" i="311"/>
  <c r="H53" i="311"/>
  <c r="I53" i="311"/>
  <c r="K53" i="311"/>
  <c r="L53" i="311"/>
  <c r="M53" i="311"/>
  <c r="N53" i="311"/>
  <c r="O53" i="311"/>
  <c r="P53" i="311"/>
  <c r="Q53" i="311"/>
  <c r="R53" i="311"/>
  <c r="S53" i="311"/>
  <c r="T53" i="311"/>
  <c r="U53" i="311"/>
  <c r="V53" i="311"/>
  <c r="W53" i="311"/>
  <c r="X53" i="311"/>
  <c r="Y53" i="311"/>
  <c r="Z53" i="311"/>
  <c r="AA53" i="311"/>
  <c r="AB53" i="311"/>
  <c r="AC53" i="311"/>
  <c r="AD53" i="311"/>
  <c r="AE53" i="311"/>
  <c r="AF53" i="311"/>
  <c r="B52" i="311"/>
  <c r="C52" i="311"/>
  <c r="D52" i="311"/>
  <c r="E52" i="311"/>
  <c r="F52" i="311"/>
  <c r="G52" i="311"/>
  <c r="H52" i="311"/>
  <c r="I52" i="311"/>
  <c r="K52" i="311"/>
  <c r="L52" i="311"/>
  <c r="M52" i="311"/>
  <c r="N52" i="311"/>
  <c r="O52" i="311"/>
  <c r="P52" i="311"/>
  <c r="Q52" i="311"/>
  <c r="R52" i="311"/>
  <c r="S52" i="311"/>
  <c r="T52" i="311"/>
  <c r="U52" i="311"/>
  <c r="V52" i="311"/>
  <c r="W52" i="311"/>
  <c r="X52" i="311"/>
  <c r="Y52" i="311"/>
  <c r="Z52" i="311"/>
  <c r="AA52" i="311"/>
  <c r="AB52" i="311"/>
  <c r="AC52" i="311"/>
  <c r="AD52" i="311"/>
  <c r="AE52" i="311"/>
  <c r="AF52" i="311"/>
  <c r="B51" i="311"/>
  <c r="C51" i="311"/>
  <c r="D51" i="311"/>
  <c r="E51" i="311"/>
  <c r="F51" i="311"/>
  <c r="G51" i="311"/>
  <c r="H51" i="311"/>
  <c r="I51" i="311"/>
  <c r="K51" i="311"/>
  <c r="L51" i="311"/>
  <c r="M51" i="311"/>
  <c r="N51" i="311"/>
  <c r="O51" i="311"/>
  <c r="P51" i="311"/>
  <c r="Q51" i="311"/>
  <c r="R51" i="311"/>
  <c r="S51" i="311"/>
  <c r="T51" i="311"/>
  <c r="U51" i="311"/>
  <c r="V51" i="311"/>
  <c r="W51" i="311"/>
  <c r="X51" i="311"/>
  <c r="Y51" i="311"/>
  <c r="Z51" i="311"/>
  <c r="AA51" i="311"/>
  <c r="AB51" i="311"/>
  <c r="AC51" i="311"/>
  <c r="AD51" i="311"/>
  <c r="AE51" i="311"/>
  <c r="AF51" i="311"/>
  <c r="B50" i="311"/>
  <c r="C50" i="311"/>
  <c r="D50" i="311"/>
  <c r="E50" i="311"/>
  <c r="F50" i="311"/>
  <c r="G50" i="311"/>
  <c r="H50" i="311"/>
  <c r="I50" i="311"/>
  <c r="K50" i="311"/>
  <c r="L50" i="311"/>
  <c r="M50" i="311"/>
  <c r="N50" i="311"/>
  <c r="O50" i="311"/>
  <c r="P50" i="311"/>
  <c r="Q50" i="311"/>
  <c r="R50" i="311"/>
  <c r="S50" i="311"/>
  <c r="T50" i="311"/>
  <c r="U50" i="311"/>
  <c r="V50" i="311"/>
  <c r="W50" i="311"/>
  <c r="X50" i="311"/>
  <c r="Y50" i="311"/>
  <c r="Z50" i="311"/>
  <c r="AA50" i="311"/>
  <c r="AB50" i="311"/>
  <c r="AC50" i="311"/>
  <c r="AD50" i="311"/>
  <c r="AE50" i="311"/>
  <c r="AF50" i="311"/>
  <c r="B49" i="311"/>
  <c r="C49" i="311"/>
  <c r="D49" i="311"/>
  <c r="E49" i="311"/>
  <c r="F49" i="311"/>
  <c r="G49" i="311"/>
  <c r="H49" i="311"/>
  <c r="I49" i="311"/>
  <c r="K49" i="311"/>
  <c r="L49" i="311"/>
  <c r="M49" i="311"/>
  <c r="N49" i="311"/>
  <c r="O49" i="311"/>
  <c r="P49" i="311"/>
  <c r="Q49" i="311"/>
  <c r="R49" i="311"/>
  <c r="S49" i="311"/>
  <c r="T49" i="311"/>
  <c r="U49" i="311"/>
  <c r="V49" i="311"/>
  <c r="W49" i="311"/>
  <c r="X49" i="311"/>
  <c r="Y49" i="311"/>
  <c r="Z49" i="311"/>
  <c r="AA49" i="311"/>
  <c r="AB49" i="311"/>
  <c r="AC49" i="311"/>
  <c r="AD49" i="311"/>
  <c r="AE49" i="311"/>
  <c r="AF49" i="311"/>
  <c r="B48" i="311"/>
  <c r="C48" i="311"/>
  <c r="D48" i="311"/>
  <c r="E48" i="311"/>
  <c r="F48" i="311"/>
  <c r="G48" i="311"/>
  <c r="H48" i="311"/>
  <c r="I48" i="311"/>
  <c r="K48" i="311"/>
  <c r="L48" i="311"/>
  <c r="M48" i="311"/>
  <c r="N48" i="311"/>
  <c r="O48" i="311"/>
  <c r="P48" i="311"/>
  <c r="Q48" i="311"/>
  <c r="R48" i="311"/>
  <c r="S48" i="311"/>
  <c r="T48" i="311"/>
  <c r="U48" i="311"/>
  <c r="V48" i="311"/>
  <c r="W48" i="311"/>
  <c r="X48" i="311"/>
  <c r="Y48" i="311"/>
  <c r="Z48" i="311"/>
  <c r="AA48" i="311"/>
  <c r="AB48" i="311"/>
  <c r="AC48" i="311"/>
  <c r="AD48" i="311"/>
  <c r="AE48" i="311"/>
  <c r="AF48" i="311"/>
  <c r="B47" i="311"/>
  <c r="C47" i="311"/>
  <c r="D47" i="311"/>
  <c r="E47" i="311"/>
  <c r="F47" i="311"/>
  <c r="G47" i="311"/>
  <c r="H47" i="311"/>
  <c r="I47" i="311"/>
  <c r="K47" i="311"/>
  <c r="L47" i="311"/>
  <c r="M47" i="311"/>
  <c r="N47" i="311"/>
  <c r="O47" i="311"/>
  <c r="P47" i="311"/>
  <c r="Q47" i="311"/>
  <c r="R47" i="311"/>
  <c r="S47" i="311"/>
  <c r="T47" i="311"/>
  <c r="U47" i="311"/>
  <c r="V47" i="311"/>
  <c r="W47" i="311"/>
  <c r="X47" i="311"/>
  <c r="Y47" i="311"/>
  <c r="Z47" i="311"/>
  <c r="AA47" i="311"/>
  <c r="AB47" i="311"/>
  <c r="AC47" i="311"/>
  <c r="AD47" i="311"/>
  <c r="AE47" i="311"/>
  <c r="AF47" i="311"/>
  <c r="B46" i="311"/>
  <c r="C46" i="311"/>
  <c r="D46" i="311"/>
  <c r="E46" i="311"/>
  <c r="F46" i="311"/>
  <c r="G46" i="311"/>
  <c r="H46" i="311"/>
  <c r="I46" i="311"/>
  <c r="K46" i="311"/>
  <c r="L46" i="311"/>
  <c r="M46" i="311"/>
  <c r="N46" i="311"/>
  <c r="O46" i="311"/>
  <c r="P46" i="311"/>
  <c r="Q46" i="311"/>
  <c r="R46" i="311"/>
  <c r="S46" i="311"/>
  <c r="T46" i="311"/>
  <c r="U46" i="311"/>
  <c r="V46" i="311"/>
  <c r="W46" i="311"/>
  <c r="X46" i="311"/>
  <c r="Y46" i="311"/>
  <c r="Z46" i="311"/>
  <c r="AA46" i="311"/>
  <c r="AB46" i="311"/>
  <c r="AC46" i="311"/>
  <c r="AD46" i="311"/>
  <c r="AE46" i="311"/>
  <c r="AF46" i="311"/>
  <c r="B45" i="311"/>
  <c r="C45" i="311"/>
  <c r="D45" i="311"/>
  <c r="E45" i="311"/>
  <c r="F45" i="311"/>
  <c r="G45" i="311"/>
  <c r="H45" i="311"/>
  <c r="I45" i="311"/>
  <c r="K45" i="311"/>
  <c r="L45" i="311"/>
  <c r="M45" i="311"/>
  <c r="N45" i="311"/>
  <c r="O45" i="311"/>
  <c r="P45" i="311"/>
  <c r="Q45" i="311"/>
  <c r="R45" i="311"/>
  <c r="S45" i="311"/>
  <c r="T45" i="311"/>
  <c r="U45" i="311"/>
  <c r="V45" i="311"/>
  <c r="W45" i="311"/>
  <c r="X45" i="311"/>
  <c r="Y45" i="311"/>
  <c r="Z45" i="311"/>
  <c r="AA45" i="311"/>
  <c r="AB45" i="311"/>
  <c r="AC45" i="311"/>
  <c r="AD45" i="311"/>
  <c r="AE45" i="311"/>
  <c r="AF45" i="311"/>
  <c r="B42" i="311"/>
  <c r="C42" i="311"/>
  <c r="D42" i="311"/>
  <c r="E42" i="311"/>
  <c r="F42" i="311"/>
  <c r="G42" i="311"/>
  <c r="H42" i="311"/>
  <c r="I42" i="311"/>
  <c r="K42" i="311"/>
  <c r="L42" i="311"/>
  <c r="M42" i="311"/>
  <c r="N42" i="311"/>
  <c r="O42" i="311"/>
  <c r="P42" i="311"/>
  <c r="Q42" i="311"/>
  <c r="R42" i="311"/>
  <c r="S42" i="311"/>
  <c r="T42" i="311"/>
  <c r="U42" i="311"/>
  <c r="V42" i="311"/>
  <c r="W42" i="311"/>
  <c r="X42" i="311"/>
  <c r="Y42" i="311"/>
  <c r="Z42" i="311"/>
  <c r="AA42" i="311"/>
  <c r="AB42" i="311"/>
  <c r="AC42" i="311"/>
  <c r="AD42" i="311"/>
  <c r="AE42" i="311"/>
  <c r="AF42" i="311"/>
  <c r="B43" i="311"/>
  <c r="C43" i="311"/>
  <c r="D43" i="311"/>
  <c r="E43" i="311"/>
  <c r="F43" i="311"/>
  <c r="G43" i="311"/>
  <c r="H43" i="311"/>
  <c r="I43" i="311"/>
  <c r="K43" i="311"/>
  <c r="L43" i="311"/>
  <c r="M43" i="311"/>
  <c r="N43" i="311"/>
  <c r="O43" i="311"/>
  <c r="P43" i="311"/>
  <c r="Q43" i="311"/>
  <c r="R43" i="311"/>
  <c r="S43" i="311"/>
  <c r="T43" i="311"/>
  <c r="U43" i="311"/>
  <c r="V43" i="311"/>
  <c r="W43" i="311"/>
  <c r="X43" i="311"/>
  <c r="Y43" i="311"/>
  <c r="Z43" i="311"/>
  <c r="AA43" i="311"/>
  <c r="AB43" i="311"/>
  <c r="AC43" i="311"/>
  <c r="AD43" i="311"/>
  <c r="AE43" i="311"/>
  <c r="AF43" i="311"/>
  <c r="B40" i="311"/>
  <c r="C40" i="311"/>
  <c r="D40" i="311"/>
  <c r="E40" i="311"/>
  <c r="F40" i="311"/>
  <c r="G40" i="311"/>
  <c r="H40" i="311"/>
  <c r="I40" i="311"/>
  <c r="K40" i="311"/>
  <c r="L40" i="311"/>
  <c r="M40" i="311"/>
  <c r="N40" i="311"/>
  <c r="O40" i="311"/>
  <c r="P40" i="311"/>
  <c r="Q40" i="311"/>
  <c r="R40" i="311"/>
  <c r="S40" i="311"/>
  <c r="T40" i="311"/>
  <c r="U40" i="311"/>
  <c r="V40" i="311"/>
  <c r="W40" i="311"/>
  <c r="X40" i="311"/>
  <c r="Y40" i="311"/>
  <c r="Z40" i="311"/>
  <c r="AA40" i="311"/>
  <c r="AB40" i="311"/>
  <c r="AC40" i="311"/>
  <c r="AD40" i="311"/>
  <c r="AE40" i="311"/>
  <c r="AF40" i="311"/>
  <c r="B41" i="311"/>
  <c r="C41" i="311"/>
  <c r="D41" i="311"/>
  <c r="E41" i="311"/>
  <c r="F41" i="311"/>
  <c r="G41" i="311"/>
  <c r="H41" i="311"/>
  <c r="I41" i="311"/>
  <c r="K41" i="311"/>
  <c r="L41" i="311"/>
  <c r="M41" i="311"/>
  <c r="N41" i="311"/>
  <c r="O41" i="311"/>
  <c r="P41" i="311"/>
  <c r="Q41" i="311"/>
  <c r="R41" i="311"/>
  <c r="S41" i="311"/>
  <c r="T41" i="311"/>
  <c r="U41" i="311"/>
  <c r="V41" i="311"/>
  <c r="W41" i="311"/>
  <c r="X41" i="311"/>
  <c r="Y41" i="311"/>
  <c r="Z41" i="311"/>
  <c r="AA41" i="311"/>
  <c r="AB41" i="311"/>
  <c r="AC41" i="311"/>
  <c r="AD41" i="311"/>
  <c r="AE41" i="311"/>
  <c r="AF41" i="311"/>
  <c r="B39" i="311"/>
  <c r="C39" i="311"/>
  <c r="D39" i="311"/>
  <c r="E39" i="311"/>
  <c r="F39" i="311"/>
  <c r="G39" i="311"/>
  <c r="H39" i="311"/>
  <c r="I39" i="311"/>
  <c r="K39" i="311"/>
  <c r="L39" i="311"/>
  <c r="M39" i="311"/>
  <c r="N39" i="311"/>
  <c r="O39" i="311"/>
  <c r="P39" i="311"/>
  <c r="Q39" i="311"/>
  <c r="R39" i="311"/>
  <c r="S39" i="311"/>
  <c r="T39" i="311"/>
  <c r="U39" i="311"/>
  <c r="V39" i="311"/>
  <c r="W39" i="311"/>
  <c r="X39" i="311"/>
  <c r="Y39" i="311"/>
  <c r="Z39" i="311"/>
  <c r="AA39" i="311"/>
  <c r="AB39" i="311"/>
  <c r="AC39" i="311"/>
  <c r="AD39" i="311"/>
  <c r="AE39" i="311"/>
  <c r="AF39" i="311"/>
  <c r="B38" i="311"/>
  <c r="C38" i="311"/>
  <c r="D38" i="311"/>
  <c r="E38" i="311"/>
  <c r="F38" i="311"/>
  <c r="G38" i="311"/>
  <c r="H38" i="311"/>
  <c r="I38" i="311"/>
  <c r="K38" i="311"/>
  <c r="L38" i="311"/>
  <c r="M38" i="311"/>
  <c r="N38" i="311"/>
  <c r="O38" i="311"/>
  <c r="P38" i="311"/>
  <c r="Q38" i="311"/>
  <c r="R38" i="311"/>
  <c r="S38" i="311"/>
  <c r="T38" i="311"/>
  <c r="U38" i="311"/>
  <c r="V38" i="311"/>
  <c r="W38" i="311"/>
  <c r="X38" i="311"/>
  <c r="Y38" i="311"/>
  <c r="Z38" i="311"/>
  <c r="AA38" i="311"/>
  <c r="AB38" i="311"/>
  <c r="AC38" i="311"/>
  <c r="AD38" i="311"/>
  <c r="AE38" i="311"/>
  <c r="AF38" i="311"/>
  <c r="B37" i="311"/>
  <c r="C37" i="311"/>
  <c r="D37" i="311"/>
  <c r="E37" i="311"/>
  <c r="F37" i="311"/>
  <c r="G37" i="311"/>
  <c r="H37" i="311"/>
  <c r="I37" i="311"/>
  <c r="K37" i="311"/>
  <c r="L37" i="311"/>
  <c r="M37" i="311"/>
  <c r="N37" i="311"/>
  <c r="O37" i="311"/>
  <c r="P37" i="311"/>
  <c r="Q37" i="311"/>
  <c r="R37" i="311"/>
  <c r="S37" i="311"/>
  <c r="T37" i="311"/>
  <c r="U37" i="311"/>
  <c r="V37" i="311"/>
  <c r="W37" i="311"/>
  <c r="X37" i="311"/>
  <c r="Y37" i="311"/>
  <c r="Z37" i="311"/>
  <c r="AA37" i="311"/>
  <c r="AB37" i="311"/>
  <c r="AC37" i="311"/>
  <c r="AD37" i="311"/>
  <c r="AE37" i="311"/>
  <c r="AF37" i="311"/>
  <c r="B36" i="311"/>
  <c r="C36" i="311"/>
  <c r="D36" i="311"/>
  <c r="E36" i="311"/>
  <c r="F36" i="311"/>
  <c r="G36" i="311"/>
  <c r="H36" i="311"/>
  <c r="I36" i="311"/>
  <c r="K36" i="311"/>
  <c r="L36" i="311"/>
  <c r="M36" i="311"/>
  <c r="N36" i="311"/>
  <c r="O36" i="311"/>
  <c r="P36" i="311"/>
  <c r="Q36" i="311"/>
  <c r="R36" i="311"/>
  <c r="S36" i="311"/>
  <c r="T36" i="311"/>
  <c r="U36" i="311"/>
  <c r="V36" i="311"/>
  <c r="W36" i="311"/>
  <c r="X36" i="311"/>
  <c r="Y36" i="311"/>
  <c r="Z36" i="311"/>
  <c r="AA36" i="311"/>
  <c r="AB36" i="311"/>
  <c r="AC36" i="311"/>
  <c r="AD36" i="311"/>
  <c r="AE36" i="311"/>
  <c r="AF36" i="311"/>
  <c r="B35" i="311"/>
  <c r="C35" i="311"/>
  <c r="D35" i="311"/>
  <c r="E35" i="311"/>
  <c r="F35" i="311"/>
  <c r="G35" i="311"/>
  <c r="H35" i="311"/>
  <c r="I35" i="311"/>
  <c r="K35" i="311"/>
  <c r="L35" i="311"/>
  <c r="M35" i="311"/>
  <c r="N35" i="311"/>
  <c r="O35" i="311"/>
  <c r="P35" i="311"/>
  <c r="Q35" i="311"/>
  <c r="R35" i="311"/>
  <c r="S35" i="311"/>
  <c r="T35" i="311"/>
  <c r="U35" i="311"/>
  <c r="V35" i="311"/>
  <c r="W35" i="311"/>
  <c r="X35" i="311"/>
  <c r="Y35" i="311"/>
  <c r="Z35" i="311"/>
  <c r="AA35" i="311"/>
  <c r="AB35" i="311"/>
  <c r="AC35" i="311"/>
  <c r="AD35" i="311"/>
  <c r="AE35" i="311"/>
  <c r="AF35" i="311"/>
  <c r="B34" i="311"/>
  <c r="C34" i="311"/>
  <c r="D34" i="311"/>
  <c r="E34" i="311"/>
  <c r="F34" i="311"/>
  <c r="G34" i="311"/>
  <c r="H34" i="311"/>
  <c r="I34" i="311"/>
  <c r="K34" i="311"/>
  <c r="L34" i="311"/>
  <c r="M34" i="311"/>
  <c r="N34" i="311"/>
  <c r="O34" i="311"/>
  <c r="P34" i="311"/>
  <c r="Q34" i="311"/>
  <c r="R34" i="311"/>
  <c r="S34" i="311"/>
  <c r="T34" i="311"/>
  <c r="U34" i="311"/>
  <c r="V34" i="311"/>
  <c r="W34" i="311"/>
  <c r="X34" i="311"/>
  <c r="Y34" i="311"/>
  <c r="Z34" i="311"/>
  <c r="AA34" i="311"/>
  <c r="AB34" i="311"/>
  <c r="AC34" i="311"/>
  <c r="AD34" i="311"/>
  <c r="AE34" i="311"/>
  <c r="AF34" i="311"/>
  <c r="B33" i="311"/>
  <c r="C33" i="311"/>
  <c r="D33" i="311"/>
  <c r="E33" i="311"/>
  <c r="F33" i="311"/>
  <c r="G33" i="311"/>
  <c r="H33" i="311"/>
  <c r="I33" i="311"/>
  <c r="K33" i="311"/>
  <c r="L33" i="311"/>
  <c r="M33" i="311"/>
  <c r="N33" i="311"/>
  <c r="O33" i="311"/>
  <c r="P33" i="311"/>
  <c r="Q33" i="311"/>
  <c r="R33" i="311"/>
  <c r="S33" i="311"/>
  <c r="T33" i="311"/>
  <c r="U33" i="311"/>
  <c r="V33" i="311"/>
  <c r="W33" i="311"/>
  <c r="X33" i="311"/>
  <c r="Y33" i="311"/>
  <c r="Z33" i="311"/>
  <c r="AA33" i="311"/>
  <c r="AB33" i="311"/>
  <c r="AC33" i="311"/>
  <c r="AD33" i="311"/>
  <c r="AE33" i="311"/>
  <c r="AF33" i="311"/>
  <c r="B32" i="311"/>
  <c r="C32" i="311"/>
  <c r="D32" i="311"/>
  <c r="E32" i="311"/>
  <c r="F32" i="311"/>
  <c r="G32" i="311"/>
  <c r="H32" i="311"/>
  <c r="I32" i="311"/>
  <c r="K32" i="311"/>
  <c r="L32" i="311"/>
  <c r="M32" i="311"/>
  <c r="N32" i="311"/>
  <c r="O32" i="311"/>
  <c r="P32" i="311"/>
  <c r="Q32" i="311"/>
  <c r="R32" i="311"/>
  <c r="S32" i="311"/>
  <c r="T32" i="311"/>
  <c r="U32" i="311"/>
  <c r="V32" i="311"/>
  <c r="W32" i="311"/>
  <c r="X32" i="311"/>
  <c r="Y32" i="311"/>
  <c r="Z32" i="311"/>
  <c r="AA32" i="311"/>
  <c r="AB32" i="311"/>
  <c r="AC32" i="311"/>
  <c r="AD32" i="311"/>
  <c r="AE32" i="311"/>
  <c r="AF32" i="311"/>
  <c r="B31" i="311"/>
  <c r="C31" i="311"/>
  <c r="D31" i="311"/>
  <c r="E31" i="311"/>
  <c r="F31" i="311"/>
  <c r="G31" i="311"/>
  <c r="H31" i="311"/>
  <c r="I31" i="311"/>
  <c r="K31" i="311"/>
  <c r="L31" i="311"/>
  <c r="M31" i="311"/>
  <c r="N31" i="311"/>
  <c r="O31" i="311"/>
  <c r="P31" i="311"/>
  <c r="Q31" i="311"/>
  <c r="R31" i="311"/>
  <c r="S31" i="311"/>
  <c r="T31" i="311"/>
  <c r="U31" i="311"/>
  <c r="V31" i="311"/>
  <c r="W31" i="311"/>
  <c r="X31" i="311"/>
  <c r="Y31" i="311"/>
  <c r="Z31" i="311"/>
  <c r="AA31" i="311"/>
  <c r="AB31" i="311"/>
  <c r="AC31" i="311"/>
  <c r="AD31" i="311"/>
  <c r="AE31" i="311"/>
  <c r="AF31" i="311"/>
  <c r="B30" i="311"/>
  <c r="C30" i="311"/>
  <c r="D30" i="311"/>
  <c r="E30" i="311"/>
  <c r="F30" i="311"/>
  <c r="G30" i="311"/>
  <c r="H30" i="311"/>
  <c r="I30" i="311"/>
  <c r="K30" i="311"/>
  <c r="L30" i="311"/>
  <c r="M30" i="311"/>
  <c r="N30" i="311"/>
  <c r="O30" i="311"/>
  <c r="P30" i="311"/>
  <c r="Q30" i="311"/>
  <c r="R30" i="311"/>
  <c r="S30" i="311"/>
  <c r="T30" i="311"/>
  <c r="U30" i="311"/>
  <c r="V30" i="311"/>
  <c r="W30" i="311"/>
  <c r="X30" i="311"/>
  <c r="Y30" i="311"/>
  <c r="Z30" i="311"/>
  <c r="AA30" i="311"/>
  <c r="AB30" i="311"/>
  <c r="AC30" i="311"/>
  <c r="AD30" i="311"/>
  <c r="AE30" i="311"/>
  <c r="AF30" i="311"/>
  <c r="B29" i="311"/>
  <c r="C29" i="311"/>
  <c r="D29" i="311"/>
  <c r="E29" i="311"/>
  <c r="F29" i="311"/>
  <c r="G29" i="311"/>
  <c r="H29" i="311"/>
  <c r="I29" i="311"/>
  <c r="K29" i="311"/>
  <c r="L29" i="311"/>
  <c r="M29" i="311"/>
  <c r="N29" i="311"/>
  <c r="O29" i="311"/>
  <c r="P29" i="311"/>
  <c r="Q29" i="311"/>
  <c r="R29" i="311"/>
  <c r="S29" i="311"/>
  <c r="T29" i="311"/>
  <c r="U29" i="311"/>
  <c r="V29" i="311"/>
  <c r="W29" i="311"/>
  <c r="X29" i="311"/>
  <c r="Y29" i="311"/>
  <c r="Z29" i="311"/>
  <c r="AA29" i="311"/>
  <c r="AB29" i="311"/>
  <c r="AC29" i="311"/>
  <c r="AD29" i="311"/>
  <c r="AE29" i="311"/>
  <c r="AF29" i="311"/>
  <c r="B28" i="311"/>
  <c r="C28" i="311"/>
  <c r="D28" i="311"/>
  <c r="E28" i="311"/>
  <c r="F28" i="311"/>
  <c r="G28" i="311"/>
  <c r="H28" i="311"/>
  <c r="I28" i="311"/>
  <c r="K28" i="311"/>
  <c r="L28" i="311"/>
  <c r="M28" i="311"/>
  <c r="N28" i="311"/>
  <c r="O28" i="311"/>
  <c r="P28" i="311"/>
  <c r="Q28" i="311"/>
  <c r="R28" i="311"/>
  <c r="S28" i="311"/>
  <c r="T28" i="311"/>
  <c r="U28" i="311"/>
  <c r="V28" i="311"/>
  <c r="W28" i="311"/>
  <c r="X28" i="311"/>
  <c r="Y28" i="311"/>
  <c r="Z28" i="311"/>
  <c r="AA28" i="311"/>
  <c r="AB28" i="311"/>
  <c r="AC28" i="311"/>
  <c r="AD28" i="311"/>
  <c r="AE28" i="311"/>
  <c r="AF28" i="311"/>
  <c r="B27" i="311"/>
  <c r="C27" i="311"/>
  <c r="D27" i="311"/>
  <c r="E27" i="311"/>
  <c r="F27" i="311"/>
  <c r="G27" i="311"/>
  <c r="H27" i="311"/>
  <c r="I27" i="311"/>
  <c r="K27" i="311"/>
  <c r="L27" i="311"/>
  <c r="M27" i="311"/>
  <c r="N27" i="311"/>
  <c r="O27" i="311"/>
  <c r="P27" i="311"/>
  <c r="Q27" i="311"/>
  <c r="R27" i="311"/>
  <c r="S27" i="311"/>
  <c r="T27" i="311"/>
  <c r="U27" i="311"/>
  <c r="V27" i="311"/>
  <c r="W27" i="311"/>
  <c r="X27" i="311"/>
  <c r="Y27" i="311"/>
  <c r="Z27" i="311"/>
  <c r="AA27" i="311"/>
  <c r="AB27" i="311"/>
  <c r="AC27" i="311"/>
  <c r="AD27" i="311"/>
  <c r="AE27" i="311"/>
  <c r="AF27" i="311"/>
  <c r="B26" i="311"/>
  <c r="C26" i="311"/>
  <c r="D26" i="311"/>
  <c r="E26" i="311"/>
  <c r="F26" i="311"/>
  <c r="G26" i="311"/>
  <c r="H26" i="311"/>
  <c r="I26" i="311"/>
  <c r="K26" i="311"/>
  <c r="L26" i="311"/>
  <c r="M26" i="311"/>
  <c r="N26" i="311"/>
  <c r="O26" i="311"/>
  <c r="P26" i="311"/>
  <c r="Q26" i="311"/>
  <c r="R26" i="311"/>
  <c r="S26" i="311"/>
  <c r="T26" i="311"/>
  <c r="U26" i="311"/>
  <c r="V26" i="311"/>
  <c r="W26" i="311"/>
  <c r="X26" i="311"/>
  <c r="Y26" i="311"/>
  <c r="Z26" i="311"/>
  <c r="AA26" i="311"/>
  <c r="AB26" i="311"/>
  <c r="AC26" i="311"/>
  <c r="AD26" i="311"/>
  <c r="AE26" i="311"/>
  <c r="AF26" i="311"/>
  <c r="B25" i="311"/>
  <c r="C25" i="311"/>
  <c r="D25" i="311"/>
  <c r="E25" i="311"/>
  <c r="F25" i="311"/>
  <c r="G25" i="311"/>
  <c r="H25" i="311"/>
  <c r="I25" i="311"/>
  <c r="K25" i="311"/>
  <c r="L25" i="311"/>
  <c r="M25" i="311"/>
  <c r="N25" i="311"/>
  <c r="O25" i="311"/>
  <c r="P25" i="311"/>
  <c r="Q25" i="311"/>
  <c r="R25" i="311"/>
  <c r="S25" i="311"/>
  <c r="T25" i="311"/>
  <c r="U25" i="311"/>
  <c r="V25" i="311"/>
  <c r="W25" i="311"/>
  <c r="X25" i="311"/>
  <c r="Y25" i="311"/>
  <c r="Z25" i="311"/>
  <c r="AA25" i="311"/>
  <c r="AB25" i="311"/>
  <c r="AC25" i="311"/>
  <c r="AD25" i="311"/>
  <c r="AE25" i="311"/>
  <c r="AF25" i="311"/>
  <c r="B24" i="311"/>
  <c r="C24" i="311"/>
  <c r="D24" i="311"/>
  <c r="E24" i="311"/>
  <c r="F24" i="311"/>
  <c r="G24" i="311"/>
  <c r="H24" i="311"/>
  <c r="I24" i="311"/>
  <c r="K24" i="311"/>
  <c r="L24" i="311"/>
  <c r="M24" i="311"/>
  <c r="N24" i="311"/>
  <c r="O24" i="311"/>
  <c r="P24" i="311"/>
  <c r="Q24" i="311"/>
  <c r="R24" i="311"/>
  <c r="S24" i="311"/>
  <c r="T24" i="311"/>
  <c r="U24" i="311"/>
  <c r="V24" i="311"/>
  <c r="W24" i="311"/>
  <c r="X24" i="311"/>
  <c r="Y24" i="311"/>
  <c r="Z24" i="311"/>
  <c r="AA24" i="311"/>
  <c r="AB24" i="311"/>
  <c r="AC24" i="311"/>
  <c r="AD24" i="311"/>
  <c r="AE24" i="311"/>
  <c r="AF24" i="311"/>
  <c r="B23" i="311"/>
  <c r="C23" i="311"/>
  <c r="D23" i="311"/>
  <c r="E23" i="311"/>
  <c r="F23" i="311"/>
  <c r="G23" i="311"/>
  <c r="H23" i="311"/>
  <c r="I23" i="311"/>
  <c r="K23" i="311"/>
  <c r="L23" i="311"/>
  <c r="M23" i="311"/>
  <c r="N23" i="311"/>
  <c r="O23" i="311"/>
  <c r="P23" i="311"/>
  <c r="Q23" i="311"/>
  <c r="R23" i="311"/>
  <c r="S23" i="311"/>
  <c r="T23" i="311"/>
  <c r="U23" i="311"/>
  <c r="V23" i="311"/>
  <c r="W23" i="311"/>
  <c r="X23" i="311"/>
  <c r="Y23" i="311"/>
  <c r="Z23" i="311"/>
  <c r="AA23" i="311"/>
  <c r="AB23" i="311"/>
  <c r="AC23" i="311"/>
  <c r="AD23" i="311"/>
  <c r="AE23" i="311"/>
  <c r="AF23" i="311"/>
  <c r="B22" i="311"/>
  <c r="C22" i="311"/>
  <c r="D22" i="311"/>
  <c r="E22" i="311"/>
  <c r="F22" i="311"/>
  <c r="G22" i="311"/>
  <c r="H22" i="311"/>
  <c r="I22" i="311"/>
  <c r="K22" i="311"/>
  <c r="L22" i="311"/>
  <c r="M22" i="311"/>
  <c r="N22" i="311"/>
  <c r="O22" i="311"/>
  <c r="P22" i="311"/>
  <c r="Q22" i="311"/>
  <c r="R22" i="311"/>
  <c r="S22" i="311"/>
  <c r="T22" i="311"/>
  <c r="U22" i="311"/>
  <c r="V22" i="311"/>
  <c r="W22" i="311"/>
  <c r="X22" i="311"/>
  <c r="Y22" i="311"/>
  <c r="Z22" i="311"/>
  <c r="AA22" i="311"/>
  <c r="AB22" i="311"/>
  <c r="AC22" i="311"/>
  <c r="AD22" i="311"/>
  <c r="AE22" i="311"/>
  <c r="AF22" i="311"/>
  <c r="B21" i="311"/>
  <c r="C21" i="311"/>
  <c r="D21" i="311"/>
  <c r="E21" i="311"/>
  <c r="F21" i="311"/>
  <c r="G21" i="311"/>
  <c r="H21" i="311"/>
  <c r="I21" i="311"/>
  <c r="K21" i="311"/>
  <c r="L21" i="311"/>
  <c r="M21" i="311"/>
  <c r="N21" i="311"/>
  <c r="O21" i="311"/>
  <c r="P21" i="311"/>
  <c r="Q21" i="311"/>
  <c r="R21" i="311"/>
  <c r="S21" i="311"/>
  <c r="T21" i="311"/>
  <c r="U21" i="311"/>
  <c r="V21" i="311"/>
  <c r="W21" i="311"/>
  <c r="X21" i="311"/>
  <c r="Y21" i="311"/>
  <c r="Z21" i="311"/>
  <c r="AA21" i="311"/>
  <c r="AB21" i="311"/>
  <c r="AC21" i="311"/>
  <c r="AD21" i="311"/>
  <c r="AE21" i="311"/>
  <c r="AF21" i="311"/>
  <c r="B20" i="311"/>
  <c r="C20" i="311"/>
  <c r="D20" i="311"/>
  <c r="E20" i="311"/>
  <c r="F20" i="311"/>
  <c r="G20" i="311"/>
  <c r="H20" i="311"/>
  <c r="I20" i="311"/>
  <c r="K20" i="311"/>
  <c r="L20" i="311"/>
  <c r="M20" i="311"/>
  <c r="N20" i="311"/>
  <c r="O20" i="311"/>
  <c r="P20" i="311"/>
  <c r="Q20" i="311"/>
  <c r="R20" i="311"/>
  <c r="S20" i="311"/>
  <c r="T20" i="311"/>
  <c r="U20" i="311"/>
  <c r="V20" i="311"/>
  <c r="W20" i="311"/>
  <c r="X20" i="311"/>
  <c r="Y20" i="311"/>
  <c r="Z20" i="311"/>
  <c r="AA20" i="311"/>
  <c r="AB20" i="311"/>
  <c r="AC20" i="311"/>
  <c r="AD20" i="311"/>
  <c r="AE20" i="311"/>
  <c r="AF20" i="311"/>
  <c r="B19" i="311"/>
  <c r="C19" i="311"/>
  <c r="D19" i="311"/>
  <c r="E19" i="311"/>
  <c r="F19" i="311"/>
  <c r="G19" i="311"/>
  <c r="H19" i="311"/>
  <c r="I19" i="311"/>
  <c r="K19" i="311"/>
  <c r="L19" i="311"/>
  <c r="M19" i="311"/>
  <c r="N19" i="311"/>
  <c r="O19" i="311"/>
  <c r="P19" i="311"/>
  <c r="Q19" i="311"/>
  <c r="R19" i="311"/>
  <c r="S19" i="311"/>
  <c r="T19" i="311"/>
  <c r="U19" i="311"/>
  <c r="V19" i="311"/>
  <c r="W19" i="311"/>
  <c r="X19" i="311"/>
  <c r="Y19" i="311"/>
  <c r="Z19" i="311"/>
  <c r="AA19" i="311"/>
  <c r="AB19" i="311"/>
  <c r="AC19" i="311"/>
  <c r="AD19" i="311"/>
  <c r="AE19" i="311"/>
  <c r="AF19" i="311"/>
  <c r="B18" i="311"/>
  <c r="C18" i="311"/>
  <c r="D18" i="311"/>
  <c r="E18" i="311"/>
  <c r="F18" i="311"/>
  <c r="G18" i="311"/>
  <c r="H18" i="311"/>
  <c r="I18" i="311"/>
  <c r="K18" i="311"/>
  <c r="L18" i="311"/>
  <c r="M18" i="311"/>
  <c r="N18" i="311"/>
  <c r="O18" i="311"/>
  <c r="P18" i="311"/>
  <c r="Q18" i="311"/>
  <c r="R18" i="311"/>
  <c r="S18" i="311"/>
  <c r="T18" i="311"/>
  <c r="U18" i="311"/>
  <c r="V18" i="311"/>
  <c r="W18" i="311"/>
  <c r="X18" i="311"/>
  <c r="Y18" i="311"/>
  <c r="Z18" i="311"/>
  <c r="AA18" i="311"/>
  <c r="AB18" i="311"/>
  <c r="AC18" i="311"/>
  <c r="AD18" i="311"/>
  <c r="AE18" i="311"/>
  <c r="AF18" i="311"/>
  <c r="B17" i="311"/>
  <c r="C17" i="311"/>
  <c r="D17" i="311"/>
  <c r="E17" i="311"/>
  <c r="F17" i="311"/>
  <c r="G17" i="311"/>
  <c r="H17" i="311"/>
  <c r="I17" i="311"/>
  <c r="K17" i="311"/>
  <c r="L17" i="311"/>
  <c r="M17" i="311"/>
  <c r="N17" i="311"/>
  <c r="O17" i="311"/>
  <c r="P17" i="311"/>
  <c r="Q17" i="311"/>
  <c r="R17" i="311"/>
  <c r="S17" i="311"/>
  <c r="T17" i="311"/>
  <c r="U17" i="311"/>
  <c r="V17" i="311"/>
  <c r="W17" i="311"/>
  <c r="X17" i="311"/>
  <c r="Y17" i="311"/>
  <c r="Z17" i="311"/>
  <c r="AA17" i="311"/>
  <c r="AB17" i="311"/>
  <c r="AC17" i="311"/>
  <c r="AD17" i="311"/>
  <c r="AE17" i="311"/>
  <c r="AF17" i="311"/>
  <c r="B16" i="311"/>
  <c r="C16" i="311"/>
  <c r="D16" i="311"/>
  <c r="E16" i="311"/>
  <c r="F16" i="311"/>
  <c r="G16" i="311"/>
  <c r="H16" i="311"/>
  <c r="I16" i="311"/>
  <c r="K16" i="311"/>
  <c r="L16" i="311"/>
  <c r="M16" i="311"/>
  <c r="N16" i="311"/>
  <c r="O16" i="311"/>
  <c r="P16" i="311"/>
  <c r="Q16" i="311"/>
  <c r="R16" i="311"/>
  <c r="S16" i="311"/>
  <c r="T16" i="311"/>
  <c r="U16" i="311"/>
  <c r="V16" i="311"/>
  <c r="W16" i="311"/>
  <c r="X16" i="311"/>
  <c r="Y16" i="311"/>
  <c r="Z16" i="311"/>
  <c r="AA16" i="311"/>
  <c r="AB16" i="311"/>
  <c r="AC16" i="311"/>
  <c r="AD16" i="311"/>
  <c r="AE16" i="311"/>
  <c r="AF16" i="311"/>
  <c r="B15" i="311"/>
  <c r="C15" i="311"/>
  <c r="D15" i="311"/>
  <c r="E15" i="311"/>
  <c r="F15" i="311"/>
  <c r="G15" i="311"/>
  <c r="H15" i="311"/>
  <c r="I15" i="311"/>
  <c r="K15" i="311"/>
  <c r="L15" i="311"/>
  <c r="M15" i="311"/>
  <c r="N15" i="311"/>
  <c r="O15" i="311"/>
  <c r="P15" i="311"/>
  <c r="Q15" i="311"/>
  <c r="R15" i="311"/>
  <c r="S15" i="311"/>
  <c r="T15" i="311"/>
  <c r="U15" i="311"/>
  <c r="V15" i="311"/>
  <c r="W15" i="311"/>
  <c r="X15" i="311"/>
  <c r="Y15" i="311"/>
  <c r="Z15" i="311"/>
  <c r="AA15" i="311"/>
  <c r="AB15" i="311"/>
  <c r="AC15" i="311"/>
  <c r="AD15" i="311"/>
  <c r="AE15" i="311"/>
  <c r="AF15" i="311"/>
  <c r="B14" i="311"/>
  <c r="C14" i="311"/>
  <c r="D14" i="311"/>
  <c r="E14" i="311"/>
  <c r="F14" i="311"/>
  <c r="G14" i="311"/>
  <c r="H14" i="311"/>
  <c r="I14" i="311"/>
  <c r="K14" i="311"/>
  <c r="L14" i="311"/>
  <c r="M14" i="311"/>
  <c r="N14" i="311"/>
  <c r="O14" i="311"/>
  <c r="P14" i="311"/>
  <c r="Q14" i="311"/>
  <c r="R14" i="311"/>
  <c r="S14" i="311"/>
  <c r="T14" i="311"/>
  <c r="U14" i="311"/>
  <c r="V14" i="311"/>
  <c r="W14" i="311"/>
  <c r="X14" i="311"/>
  <c r="Y14" i="311"/>
  <c r="Z14" i="311"/>
  <c r="AA14" i="311"/>
  <c r="AB14" i="311"/>
  <c r="AC14" i="311"/>
  <c r="AD14" i="311"/>
  <c r="AE14" i="311"/>
  <c r="AF14" i="311"/>
  <c r="B12" i="311"/>
  <c r="C12" i="311"/>
  <c r="D12" i="311"/>
  <c r="E12" i="311"/>
  <c r="F12" i="311"/>
  <c r="G12" i="311"/>
  <c r="H12" i="311"/>
  <c r="I12" i="311"/>
  <c r="K12" i="311"/>
  <c r="L12" i="311"/>
  <c r="M12" i="311"/>
  <c r="N12" i="311"/>
  <c r="O12" i="311"/>
  <c r="P12" i="311"/>
  <c r="Q12" i="311"/>
  <c r="R12" i="311"/>
  <c r="S12" i="311"/>
  <c r="T12" i="311"/>
  <c r="U12" i="311"/>
  <c r="V12" i="311"/>
  <c r="W12" i="311"/>
  <c r="X12" i="311"/>
  <c r="Y12" i="311"/>
  <c r="Z12" i="311"/>
  <c r="AA12" i="311"/>
  <c r="AB12" i="311"/>
  <c r="AC12" i="311"/>
  <c r="AD12" i="311"/>
  <c r="AE12" i="311"/>
  <c r="AF12" i="311"/>
  <c r="B13" i="311"/>
  <c r="C13" i="311"/>
  <c r="D13" i="311"/>
  <c r="E13" i="311"/>
  <c r="F13" i="311"/>
  <c r="G13" i="311"/>
  <c r="H13" i="311"/>
  <c r="I13" i="311"/>
  <c r="K13" i="311"/>
  <c r="L13" i="311"/>
  <c r="M13" i="311"/>
  <c r="N13" i="311"/>
  <c r="O13" i="311"/>
  <c r="P13" i="311"/>
  <c r="Q13" i="311"/>
  <c r="R13" i="311"/>
  <c r="S13" i="311"/>
  <c r="T13" i="311"/>
  <c r="U13" i="311"/>
  <c r="V13" i="311"/>
  <c r="W13" i="311"/>
  <c r="X13" i="311"/>
  <c r="Y13" i="311"/>
  <c r="Z13" i="311"/>
  <c r="AA13" i="311"/>
  <c r="AB13" i="311"/>
  <c r="AC13" i="311"/>
  <c r="AD13" i="311"/>
  <c r="AE13" i="311"/>
  <c r="AF13" i="311"/>
  <c r="B11" i="311"/>
  <c r="C11" i="311"/>
  <c r="D11" i="311"/>
  <c r="E11" i="311"/>
  <c r="F11" i="311"/>
  <c r="G11" i="311"/>
  <c r="H11" i="311"/>
  <c r="I11" i="311"/>
  <c r="K11" i="311"/>
  <c r="L11" i="311"/>
  <c r="M11" i="311"/>
  <c r="N11" i="311"/>
  <c r="O11" i="311"/>
  <c r="P11" i="311"/>
  <c r="Q11" i="311"/>
  <c r="R11" i="311"/>
  <c r="S11" i="311"/>
  <c r="T11" i="311"/>
  <c r="U11" i="311"/>
  <c r="V11" i="311"/>
  <c r="W11" i="311"/>
  <c r="X11" i="311"/>
  <c r="Y11" i="311"/>
  <c r="Z11" i="311"/>
  <c r="AA11" i="311"/>
  <c r="AB11" i="311"/>
  <c r="AC11" i="311"/>
  <c r="AD11" i="311"/>
  <c r="AE11" i="311"/>
  <c r="AF11" i="311"/>
  <c r="B10" i="311"/>
  <c r="C10" i="311"/>
  <c r="D10" i="311"/>
  <c r="E10" i="311"/>
  <c r="F10" i="311"/>
  <c r="G10" i="311"/>
  <c r="H10" i="311"/>
  <c r="I10" i="311"/>
  <c r="K10" i="311"/>
  <c r="L10" i="311"/>
  <c r="M10" i="311"/>
  <c r="N10" i="311"/>
  <c r="O10" i="311"/>
  <c r="P10" i="311"/>
  <c r="Q10" i="311"/>
  <c r="R10" i="311"/>
  <c r="S10" i="311"/>
  <c r="T10" i="311"/>
  <c r="U10" i="311"/>
  <c r="V10" i="311"/>
  <c r="W10" i="311"/>
  <c r="X10" i="311"/>
  <c r="Y10" i="311"/>
  <c r="Z10" i="311"/>
  <c r="AA10" i="311"/>
  <c r="AB10" i="311"/>
  <c r="AC10" i="311"/>
  <c r="AD10" i="311"/>
  <c r="AE10" i="311"/>
  <c r="AF10" i="311"/>
  <c r="B9" i="311"/>
  <c r="C9" i="311"/>
  <c r="D9" i="311"/>
  <c r="E9" i="311"/>
  <c r="F9" i="311"/>
  <c r="G9" i="311"/>
  <c r="H9" i="311"/>
  <c r="I9" i="311"/>
  <c r="K9" i="311"/>
  <c r="L9" i="311"/>
  <c r="M9" i="311"/>
  <c r="N9" i="311"/>
  <c r="O9" i="311"/>
  <c r="P9" i="311"/>
  <c r="Q9" i="311"/>
  <c r="R9" i="311"/>
  <c r="S9" i="311"/>
  <c r="T9" i="311"/>
  <c r="U9" i="311"/>
  <c r="V9" i="311"/>
  <c r="W9" i="311"/>
  <c r="X9" i="311"/>
  <c r="Y9" i="311"/>
  <c r="Z9" i="311"/>
  <c r="AA9" i="311"/>
  <c r="AB9" i="311"/>
  <c r="AC9" i="311"/>
  <c r="AD9" i="311"/>
  <c r="AE9" i="311"/>
  <c r="AF9" i="311"/>
  <c r="B8" i="311"/>
  <c r="C8" i="311"/>
  <c r="D8" i="311"/>
  <c r="E8" i="311"/>
  <c r="F8" i="311"/>
  <c r="G8" i="311"/>
  <c r="H8" i="311"/>
  <c r="I8" i="311"/>
  <c r="K8" i="311"/>
  <c r="L8" i="311"/>
  <c r="M8" i="311"/>
  <c r="N8" i="311"/>
  <c r="O8" i="311"/>
  <c r="P8" i="311"/>
  <c r="Q8" i="311"/>
  <c r="R8" i="311"/>
  <c r="S8" i="311"/>
  <c r="T8" i="311"/>
  <c r="U8" i="311"/>
  <c r="V8" i="311"/>
  <c r="W8" i="311"/>
  <c r="X8" i="311"/>
  <c r="Y8" i="311"/>
  <c r="Z8" i="311"/>
  <c r="AA8" i="311"/>
  <c r="AB8" i="311"/>
  <c r="AC8" i="311"/>
  <c r="AD8" i="311"/>
  <c r="AE8" i="311"/>
  <c r="AF8" i="311"/>
  <c r="B7" i="311"/>
  <c r="C7" i="311"/>
  <c r="D7" i="311"/>
  <c r="E7" i="311"/>
  <c r="F7" i="311"/>
  <c r="G7" i="311"/>
  <c r="H7" i="311"/>
  <c r="I7" i="311"/>
  <c r="K7" i="311"/>
  <c r="L7" i="311"/>
  <c r="M7" i="311"/>
  <c r="N7" i="311"/>
  <c r="O7" i="311"/>
  <c r="P7" i="311"/>
  <c r="Q7" i="311"/>
  <c r="R7" i="311"/>
  <c r="S7" i="311"/>
  <c r="T7" i="311"/>
  <c r="U7" i="311"/>
  <c r="V7" i="311"/>
  <c r="W7" i="311"/>
  <c r="X7" i="311"/>
  <c r="Y7" i="311"/>
  <c r="Z7" i="311"/>
  <c r="AA7" i="311"/>
  <c r="AB7" i="311"/>
  <c r="AC7" i="311"/>
  <c r="AD7" i="311"/>
  <c r="AE7" i="311"/>
  <c r="AF7" i="311"/>
  <c r="B3" i="311"/>
  <c r="C3" i="311"/>
  <c r="D3" i="311"/>
  <c r="E3" i="311"/>
  <c r="F3" i="311"/>
  <c r="G3" i="311"/>
  <c r="H3" i="311"/>
  <c r="I3" i="311"/>
  <c r="J3" i="311"/>
  <c r="K3" i="311"/>
  <c r="L3" i="311"/>
  <c r="M3" i="311"/>
  <c r="N3" i="311"/>
  <c r="O3" i="311"/>
  <c r="P3" i="311"/>
  <c r="Q3" i="311"/>
  <c r="R3" i="311"/>
  <c r="S3" i="311"/>
  <c r="T3" i="311"/>
  <c r="U3" i="311"/>
  <c r="V3" i="311"/>
  <c r="W3" i="311"/>
  <c r="X3" i="311"/>
  <c r="Y3" i="311"/>
  <c r="Z3" i="311"/>
  <c r="AA3" i="311"/>
  <c r="AB3" i="311"/>
  <c r="AC3" i="311"/>
  <c r="AD3" i="311"/>
  <c r="AE3" i="311"/>
  <c r="AF3" i="311"/>
  <c r="B4" i="311"/>
  <c r="C4" i="311"/>
  <c r="D4" i="311"/>
  <c r="E4" i="311"/>
  <c r="F4" i="311"/>
  <c r="G4" i="311"/>
  <c r="H4" i="311"/>
  <c r="I4" i="311"/>
  <c r="J4" i="311"/>
  <c r="K4" i="311"/>
  <c r="L4" i="311"/>
  <c r="M4" i="311"/>
  <c r="N4" i="311"/>
  <c r="O4" i="311"/>
  <c r="P4" i="311"/>
  <c r="Q4" i="311"/>
  <c r="R4" i="311"/>
  <c r="S4" i="311"/>
  <c r="T4" i="311"/>
  <c r="U4" i="311"/>
  <c r="V4" i="311"/>
  <c r="W4" i="311"/>
  <c r="X4" i="311"/>
  <c r="Y4" i="311"/>
  <c r="Z4" i="311"/>
  <c r="AA4" i="311"/>
  <c r="AB4" i="311"/>
  <c r="AC4" i="311"/>
  <c r="AD4" i="311"/>
  <c r="AE4" i="311"/>
  <c r="AF4" i="311"/>
  <c r="B5" i="311"/>
  <c r="C5" i="311"/>
  <c r="D5" i="311"/>
  <c r="E5" i="311"/>
  <c r="F5" i="311"/>
  <c r="G5" i="311"/>
  <c r="H5" i="311"/>
  <c r="I5" i="311"/>
  <c r="J5" i="311"/>
  <c r="K5" i="311"/>
  <c r="L5" i="311"/>
  <c r="M5" i="311"/>
  <c r="N5" i="311"/>
  <c r="O5" i="311"/>
  <c r="P5" i="311"/>
  <c r="Q5" i="311"/>
  <c r="R5" i="311"/>
  <c r="S5" i="311"/>
  <c r="T5" i="311"/>
  <c r="U5" i="311"/>
  <c r="V5" i="311"/>
  <c r="W5" i="311"/>
  <c r="X5" i="311"/>
  <c r="Y5" i="311"/>
  <c r="Z5" i="311"/>
  <c r="AA5" i="311"/>
  <c r="AB5" i="311"/>
  <c r="AC5" i="311"/>
  <c r="AD5" i="311"/>
  <c r="AE5" i="311"/>
  <c r="AF5" i="311"/>
  <c r="B6" i="311"/>
  <c r="C6" i="311"/>
  <c r="D6" i="311"/>
  <c r="E6" i="311"/>
  <c r="F6" i="311"/>
  <c r="G6" i="311"/>
  <c r="H6" i="311"/>
  <c r="I6" i="311"/>
  <c r="K6" i="311"/>
  <c r="L6" i="311"/>
  <c r="M6" i="311"/>
  <c r="N6" i="311"/>
  <c r="O6" i="311"/>
  <c r="P6" i="311"/>
  <c r="Q6" i="311"/>
  <c r="R6" i="311"/>
  <c r="S6" i="311"/>
  <c r="T6" i="311"/>
  <c r="U6" i="311"/>
  <c r="I7" i="317" s="1"/>
  <c r="V6" i="311"/>
  <c r="W6" i="311"/>
  <c r="X6" i="311"/>
  <c r="Y6" i="311"/>
  <c r="Z6" i="311"/>
  <c r="AA6" i="311"/>
  <c r="AB6" i="311"/>
  <c r="AC6" i="311"/>
  <c r="AD6" i="311"/>
  <c r="AE6" i="311"/>
  <c r="AF6" i="311"/>
  <c r="B90" i="310"/>
  <c r="C90" i="310"/>
  <c r="D90" i="310"/>
  <c r="E90" i="310"/>
  <c r="F90" i="310"/>
  <c r="G90" i="310"/>
  <c r="H90" i="310"/>
  <c r="I90" i="310"/>
  <c r="K90" i="310"/>
  <c r="L90" i="310"/>
  <c r="M90" i="310"/>
  <c r="N90" i="310"/>
  <c r="O90" i="310"/>
  <c r="P90" i="310"/>
  <c r="Q90" i="310"/>
  <c r="R90" i="310"/>
  <c r="S90" i="310"/>
  <c r="T90" i="310"/>
  <c r="U90" i="310"/>
  <c r="V90" i="310"/>
  <c r="W90" i="310"/>
  <c r="X90" i="310"/>
  <c r="Y90" i="310"/>
  <c r="Z90" i="310"/>
  <c r="AA90" i="310"/>
  <c r="AB90" i="310"/>
  <c r="AC90" i="310"/>
  <c r="AD90" i="310"/>
  <c r="AE90" i="310"/>
  <c r="AF90" i="310"/>
  <c r="B89" i="310"/>
  <c r="C89" i="310"/>
  <c r="D89" i="310"/>
  <c r="E89" i="310"/>
  <c r="F89" i="310"/>
  <c r="G89" i="310"/>
  <c r="H89" i="310"/>
  <c r="I89" i="310"/>
  <c r="K89" i="310"/>
  <c r="L89" i="310"/>
  <c r="M89" i="310"/>
  <c r="N89" i="310"/>
  <c r="O89" i="310"/>
  <c r="P89" i="310"/>
  <c r="Q89" i="310"/>
  <c r="R89" i="310"/>
  <c r="S89" i="310"/>
  <c r="T89" i="310"/>
  <c r="U89" i="310"/>
  <c r="V89" i="310"/>
  <c r="W89" i="310"/>
  <c r="X89" i="310"/>
  <c r="Y89" i="310"/>
  <c r="Z89" i="310"/>
  <c r="AA89" i="310"/>
  <c r="AB89" i="310"/>
  <c r="AC89" i="310"/>
  <c r="AD89" i="310"/>
  <c r="AE89" i="310"/>
  <c r="AF89" i="310"/>
  <c r="B88" i="310"/>
  <c r="C88" i="310"/>
  <c r="D88" i="310"/>
  <c r="E88" i="310"/>
  <c r="F88" i="310"/>
  <c r="G88" i="310"/>
  <c r="H88" i="310"/>
  <c r="I88" i="310"/>
  <c r="K88" i="310"/>
  <c r="L88" i="310"/>
  <c r="M88" i="310"/>
  <c r="N88" i="310"/>
  <c r="O88" i="310"/>
  <c r="P88" i="310"/>
  <c r="Q88" i="310"/>
  <c r="R88" i="310"/>
  <c r="S88" i="310"/>
  <c r="T88" i="310"/>
  <c r="U88" i="310"/>
  <c r="V88" i="310"/>
  <c r="W88" i="310"/>
  <c r="X88" i="310"/>
  <c r="Y88" i="310"/>
  <c r="Z88" i="310"/>
  <c r="AA88" i="310"/>
  <c r="AB88" i="310"/>
  <c r="AC88" i="310"/>
  <c r="AD88" i="310"/>
  <c r="AE88" i="310"/>
  <c r="AF88" i="310"/>
  <c r="B70" i="310"/>
  <c r="C70" i="310"/>
  <c r="D70" i="310"/>
  <c r="E70" i="310"/>
  <c r="F70" i="310"/>
  <c r="H70" i="310"/>
  <c r="I70" i="310"/>
  <c r="K70" i="310"/>
  <c r="L70" i="310"/>
  <c r="M70" i="310"/>
  <c r="N70" i="310"/>
  <c r="O70" i="310"/>
  <c r="P70" i="310"/>
  <c r="Q70" i="310"/>
  <c r="R70" i="310"/>
  <c r="S70" i="310"/>
  <c r="T70" i="310"/>
  <c r="U70" i="310"/>
  <c r="V70" i="310"/>
  <c r="W70" i="310"/>
  <c r="X70" i="310"/>
  <c r="Y70" i="310"/>
  <c r="Z70" i="310"/>
  <c r="AA70" i="310"/>
  <c r="AB70" i="310"/>
  <c r="AC70" i="310"/>
  <c r="AD70" i="310"/>
  <c r="AE70" i="310"/>
  <c r="AF70" i="310"/>
  <c r="B71" i="310"/>
  <c r="C71" i="310"/>
  <c r="D71" i="310"/>
  <c r="E71" i="310"/>
  <c r="F71" i="310"/>
  <c r="H71" i="310"/>
  <c r="I71" i="310"/>
  <c r="K71" i="310"/>
  <c r="L71" i="310"/>
  <c r="M71" i="310"/>
  <c r="N71" i="310"/>
  <c r="O71" i="310"/>
  <c r="P71" i="310"/>
  <c r="Q71" i="310"/>
  <c r="R71" i="310"/>
  <c r="S71" i="310"/>
  <c r="T71" i="310"/>
  <c r="U71" i="310"/>
  <c r="V71" i="310"/>
  <c r="W71" i="310"/>
  <c r="X71" i="310"/>
  <c r="Y71" i="310"/>
  <c r="Z71" i="310"/>
  <c r="AA71" i="310"/>
  <c r="AB71" i="310"/>
  <c r="AC71" i="310"/>
  <c r="AD71" i="310"/>
  <c r="AE71" i="310"/>
  <c r="AF71" i="310"/>
  <c r="B72" i="310"/>
  <c r="C72" i="310"/>
  <c r="D72" i="310"/>
  <c r="E72" i="310"/>
  <c r="F72" i="310"/>
  <c r="H72" i="310"/>
  <c r="I72" i="310"/>
  <c r="K72" i="310"/>
  <c r="L72" i="310"/>
  <c r="M72" i="310"/>
  <c r="N72" i="310"/>
  <c r="O72" i="310"/>
  <c r="P72" i="310"/>
  <c r="Q72" i="310"/>
  <c r="R72" i="310"/>
  <c r="S72" i="310"/>
  <c r="T72" i="310"/>
  <c r="U72" i="310"/>
  <c r="V72" i="310"/>
  <c r="W72" i="310"/>
  <c r="X72" i="310"/>
  <c r="Y72" i="310"/>
  <c r="Z72" i="310"/>
  <c r="AA72" i="310"/>
  <c r="AB72" i="310"/>
  <c r="AC72" i="310"/>
  <c r="AD72" i="310"/>
  <c r="AE72" i="310"/>
  <c r="AF72" i="310"/>
  <c r="B73" i="310"/>
  <c r="C73" i="310"/>
  <c r="D73" i="310"/>
  <c r="E73" i="310"/>
  <c r="F73" i="310"/>
  <c r="H73" i="310"/>
  <c r="I73" i="310"/>
  <c r="K73" i="310"/>
  <c r="L73" i="310"/>
  <c r="M73" i="310"/>
  <c r="N73" i="310"/>
  <c r="O73" i="310"/>
  <c r="P73" i="310"/>
  <c r="Q73" i="310"/>
  <c r="R73" i="310"/>
  <c r="S73" i="310"/>
  <c r="T73" i="310"/>
  <c r="U73" i="310"/>
  <c r="V73" i="310"/>
  <c r="W73" i="310"/>
  <c r="X73" i="310"/>
  <c r="Y73" i="310"/>
  <c r="Z73" i="310"/>
  <c r="AA73" i="310"/>
  <c r="AB73" i="310"/>
  <c r="AC73" i="310"/>
  <c r="AD73" i="310"/>
  <c r="AE73" i="310"/>
  <c r="AF73" i="310"/>
  <c r="B74" i="310"/>
  <c r="C74" i="310"/>
  <c r="D74" i="310"/>
  <c r="E74" i="310"/>
  <c r="F74" i="310"/>
  <c r="H74" i="310"/>
  <c r="I74" i="310"/>
  <c r="K74" i="310"/>
  <c r="L74" i="310"/>
  <c r="M74" i="310"/>
  <c r="N74" i="310"/>
  <c r="O74" i="310"/>
  <c r="P74" i="310"/>
  <c r="Q74" i="310"/>
  <c r="R74" i="310"/>
  <c r="S74" i="310"/>
  <c r="T74" i="310"/>
  <c r="U74" i="310"/>
  <c r="V74" i="310"/>
  <c r="W74" i="310"/>
  <c r="X74" i="310"/>
  <c r="Y74" i="310"/>
  <c r="Z74" i="310"/>
  <c r="AA74" i="310"/>
  <c r="AB74" i="310"/>
  <c r="AC74" i="310"/>
  <c r="AD74" i="310"/>
  <c r="AE74" i="310"/>
  <c r="AF74" i="310"/>
  <c r="B75" i="310"/>
  <c r="C75" i="310"/>
  <c r="D75" i="310"/>
  <c r="E75" i="310"/>
  <c r="F75" i="310"/>
  <c r="H75" i="310"/>
  <c r="I75" i="310"/>
  <c r="K75" i="310"/>
  <c r="L75" i="310"/>
  <c r="M75" i="310"/>
  <c r="N75" i="310"/>
  <c r="O75" i="310"/>
  <c r="P75" i="310"/>
  <c r="Q75" i="310"/>
  <c r="R75" i="310"/>
  <c r="S75" i="310"/>
  <c r="T75" i="310"/>
  <c r="U75" i="310"/>
  <c r="V75" i="310"/>
  <c r="W75" i="310"/>
  <c r="X75" i="310"/>
  <c r="Y75" i="310"/>
  <c r="Z75" i="310"/>
  <c r="AA75" i="310"/>
  <c r="AB75" i="310"/>
  <c r="AC75" i="310"/>
  <c r="AD75" i="310"/>
  <c r="AE75" i="310"/>
  <c r="AF75" i="310"/>
  <c r="B76" i="310"/>
  <c r="C76" i="310"/>
  <c r="D76" i="310"/>
  <c r="E76" i="310"/>
  <c r="F76" i="310"/>
  <c r="H76" i="310"/>
  <c r="I76" i="310"/>
  <c r="K76" i="310"/>
  <c r="L76" i="310"/>
  <c r="M76" i="310"/>
  <c r="N76" i="310"/>
  <c r="O76" i="310"/>
  <c r="P76" i="310"/>
  <c r="Q76" i="310"/>
  <c r="R76" i="310"/>
  <c r="S76" i="310"/>
  <c r="T76" i="310"/>
  <c r="U76" i="310"/>
  <c r="V76" i="310"/>
  <c r="W76" i="310"/>
  <c r="X76" i="310"/>
  <c r="Y76" i="310"/>
  <c r="Z76" i="310"/>
  <c r="AA76" i="310"/>
  <c r="AB76" i="310"/>
  <c r="AC76" i="310"/>
  <c r="AD76" i="310"/>
  <c r="AE76" i="310"/>
  <c r="AF76" i="310"/>
  <c r="B77" i="310"/>
  <c r="C77" i="310"/>
  <c r="D77" i="310"/>
  <c r="E77" i="310"/>
  <c r="F77" i="310"/>
  <c r="H77" i="310"/>
  <c r="I77" i="310"/>
  <c r="K77" i="310"/>
  <c r="L77" i="310"/>
  <c r="M77" i="310"/>
  <c r="N77" i="310"/>
  <c r="O77" i="310"/>
  <c r="P77" i="310"/>
  <c r="Q77" i="310"/>
  <c r="R77" i="310"/>
  <c r="S77" i="310"/>
  <c r="T77" i="310"/>
  <c r="U77" i="310"/>
  <c r="V77" i="310"/>
  <c r="W77" i="310"/>
  <c r="X77" i="310"/>
  <c r="Y77" i="310"/>
  <c r="Z77" i="310"/>
  <c r="AA77" i="310"/>
  <c r="AB77" i="310"/>
  <c r="AC77" i="310"/>
  <c r="AD77" i="310"/>
  <c r="AE77" i="310"/>
  <c r="AF77" i="310"/>
  <c r="B78" i="310"/>
  <c r="C78" i="310"/>
  <c r="D78" i="310"/>
  <c r="E78" i="310"/>
  <c r="F78" i="310"/>
  <c r="H78" i="310"/>
  <c r="I78" i="310"/>
  <c r="K78" i="310"/>
  <c r="L78" i="310"/>
  <c r="M78" i="310"/>
  <c r="N78" i="310"/>
  <c r="O78" i="310"/>
  <c r="P78" i="310"/>
  <c r="Q78" i="310"/>
  <c r="R78" i="310"/>
  <c r="S78" i="310"/>
  <c r="T78" i="310"/>
  <c r="U78" i="310"/>
  <c r="V78" i="310"/>
  <c r="W78" i="310"/>
  <c r="X78" i="310"/>
  <c r="Y78" i="310"/>
  <c r="Z78" i="310"/>
  <c r="AA78" i="310"/>
  <c r="AB78" i="310"/>
  <c r="AC78" i="310"/>
  <c r="AD78" i="310"/>
  <c r="AE78" i="310"/>
  <c r="AF78" i="310"/>
  <c r="B79" i="310"/>
  <c r="C79" i="310"/>
  <c r="D79" i="310"/>
  <c r="E79" i="310"/>
  <c r="F79" i="310"/>
  <c r="H79" i="310"/>
  <c r="I79" i="310"/>
  <c r="K79" i="310"/>
  <c r="L79" i="310"/>
  <c r="M79" i="310"/>
  <c r="N79" i="310"/>
  <c r="O79" i="310"/>
  <c r="P79" i="310"/>
  <c r="Q79" i="310"/>
  <c r="R79" i="310"/>
  <c r="S79" i="310"/>
  <c r="T79" i="310"/>
  <c r="U79" i="310"/>
  <c r="V79" i="310"/>
  <c r="W79" i="310"/>
  <c r="X79" i="310"/>
  <c r="Y79" i="310"/>
  <c r="Z79" i="310"/>
  <c r="AA79" i="310"/>
  <c r="AB79" i="310"/>
  <c r="AC79" i="310"/>
  <c r="AD79" i="310"/>
  <c r="AE79" i="310"/>
  <c r="AF79" i="310"/>
  <c r="B80" i="310"/>
  <c r="C80" i="310"/>
  <c r="D80" i="310"/>
  <c r="E80" i="310"/>
  <c r="F80" i="310"/>
  <c r="H80" i="310"/>
  <c r="I80" i="310"/>
  <c r="K80" i="310"/>
  <c r="L80" i="310"/>
  <c r="M80" i="310"/>
  <c r="N80" i="310"/>
  <c r="O80" i="310"/>
  <c r="P80" i="310"/>
  <c r="Q80" i="310"/>
  <c r="R80" i="310"/>
  <c r="S80" i="310"/>
  <c r="T80" i="310"/>
  <c r="U80" i="310"/>
  <c r="V80" i="310"/>
  <c r="W80" i="310"/>
  <c r="X80" i="310"/>
  <c r="Y80" i="310"/>
  <c r="Z80" i="310"/>
  <c r="AA80" i="310"/>
  <c r="AB80" i="310"/>
  <c r="AC80" i="310"/>
  <c r="AD80" i="310"/>
  <c r="AE80" i="310"/>
  <c r="AF80" i="310"/>
  <c r="B81" i="310"/>
  <c r="C81" i="310"/>
  <c r="D81" i="310"/>
  <c r="E81" i="310"/>
  <c r="F81" i="310"/>
  <c r="H81" i="310"/>
  <c r="I81" i="310"/>
  <c r="K81" i="310"/>
  <c r="L81" i="310"/>
  <c r="M81" i="310"/>
  <c r="N81" i="310"/>
  <c r="O81" i="310"/>
  <c r="P81" i="310"/>
  <c r="Q81" i="310"/>
  <c r="R81" i="310"/>
  <c r="S81" i="310"/>
  <c r="T81" i="310"/>
  <c r="U81" i="310"/>
  <c r="V81" i="310"/>
  <c r="W81" i="310"/>
  <c r="X81" i="310"/>
  <c r="Y81" i="310"/>
  <c r="Z81" i="310"/>
  <c r="AA81" i="310"/>
  <c r="AB81" i="310"/>
  <c r="AC81" i="310"/>
  <c r="AD81" i="310"/>
  <c r="AE81" i="310"/>
  <c r="AF81" i="310"/>
  <c r="B82" i="310"/>
  <c r="C82" i="310"/>
  <c r="D82" i="310"/>
  <c r="E82" i="310"/>
  <c r="F82" i="310"/>
  <c r="H82" i="310"/>
  <c r="I82" i="310"/>
  <c r="K82" i="310"/>
  <c r="L82" i="310"/>
  <c r="M82" i="310"/>
  <c r="N82" i="310"/>
  <c r="O82" i="310"/>
  <c r="P82" i="310"/>
  <c r="Q82" i="310"/>
  <c r="R82" i="310"/>
  <c r="S82" i="310"/>
  <c r="T82" i="310"/>
  <c r="U82" i="310"/>
  <c r="V82" i="310"/>
  <c r="W82" i="310"/>
  <c r="X82" i="310"/>
  <c r="Y82" i="310"/>
  <c r="Z82" i="310"/>
  <c r="AA82" i="310"/>
  <c r="AB82" i="310"/>
  <c r="AC82" i="310"/>
  <c r="AD82" i="310"/>
  <c r="AE82" i="310"/>
  <c r="AF82" i="310"/>
  <c r="B83" i="310"/>
  <c r="C83" i="310"/>
  <c r="D83" i="310"/>
  <c r="E83" i="310"/>
  <c r="F83" i="310"/>
  <c r="H83" i="310"/>
  <c r="I83" i="310"/>
  <c r="K83" i="310"/>
  <c r="L83" i="310"/>
  <c r="M83" i="310"/>
  <c r="N83" i="310"/>
  <c r="O83" i="310"/>
  <c r="P83" i="310"/>
  <c r="Q83" i="310"/>
  <c r="R83" i="310"/>
  <c r="S83" i="310"/>
  <c r="T83" i="310"/>
  <c r="U83" i="310"/>
  <c r="V83" i="310"/>
  <c r="W83" i="310"/>
  <c r="X83" i="310"/>
  <c r="Y83" i="310"/>
  <c r="Z83" i="310"/>
  <c r="AA83" i="310"/>
  <c r="AB83" i="310"/>
  <c r="AC83" i="310"/>
  <c r="AD83" i="310"/>
  <c r="AE83" i="310"/>
  <c r="AF83" i="310"/>
  <c r="B84" i="310"/>
  <c r="C84" i="310"/>
  <c r="D84" i="310"/>
  <c r="E84" i="310"/>
  <c r="F84" i="310"/>
  <c r="H84" i="310"/>
  <c r="I84" i="310"/>
  <c r="K84" i="310"/>
  <c r="L84" i="310"/>
  <c r="M84" i="310"/>
  <c r="N84" i="310"/>
  <c r="O84" i="310"/>
  <c r="P84" i="310"/>
  <c r="Q84" i="310"/>
  <c r="R84" i="310"/>
  <c r="S84" i="310"/>
  <c r="T84" i="310"/>
  <c r="U84" i="310"/>
  <c r="V84" i="310"/>
  <c r="W84" i="310"/>
  <c r="X84" i="310"/>
  <c r="Y84" i="310"/>
  <c r="Z84" i="310"/>
  <c r="AA84" i="310"/>
  <c r="AB84" i="310"/>
  <c r="AC84" i="310"/>
  <c r="AD84" i="310"/>
  <c r="AE84" i="310"/>
  <c r="AF84" i="310"/>
  <c r="B85" i="310"/>
  <c r="C85" i="310"/>
  <c r="D85" i="310"/>
  <c r="E85" i="310"/>
  <c r="F85" i="310"/>
  <c r="G85" i="310"/>
  <c r="H85" i="310"/>
  <c r="I85" i="310"/>
  <c r="J85" i="310"/>
  <c r="K85" i="310"/>
  <c r="L85" i="310"/>
  <c r="M85" i="310"/>
  <c r="N85" i="310"/>
  <c r="O85" i="310"/>
  <c r="P85" i="310"/>
  <c r="Q85" i="310"/>
  <c r="R85" i="310"/>
  <c r="S85" i="310"/>
  <c r="T85" i="310"/>
  <c r="U85" i="310"/>
  <c r="V85" i="310"/>
  <c r="W85" i="310"/>
  <c r="X85" i="310"/>
  <c r="Y85" i="310"/>
  <c r="Z85" i="310"/>
  <c r="AA85" i="310"/>
  <c r="AB85" i="310"/>
  <c r="AC85" i="310"/>
  <c r="AD85" i="310"/>
  <c r="AE85" i="310"/>
  <c r="AF85" i="310"/>
  <c r="B86" i="310"/>
  <c r="C86" i="310"/>
  <c r="D86" i="310"/>
  <c r="E86" i="310"/>
  <c r="F86" i="310"/>
  <c r="G86" i="310"/>
  <c r="H86" i="310"/>
  <c r="I86" i="310"/>
  <c r="K86" i="310"/>
  <c r="L86" i="310"/>
  <c r="M86" i="310"/>
  <c r="N86" i="310"/>
  <c r="O86" i="310"/>
  <c r="P86" i="310"/>
  <c r="Q86" i="310"/>
  <c r="R86" i="310"/>
  <c r="S86" i="310"/>
  <c r="T86" i="310"/>
  <c r="U86" i="310"/>
  <c r="V86" i="310"/>
  <c r="W86" i="310"/>
  <c r="X86" i="310"/>
  <c r="Y86" i="310"/>
  <c r="Z86" i="310"/>
  <c r="AA86" i="310"/>
  <c r="AB86" i="310"/>
  <c r="AC86" i="310"/>
  <c r="AD86" i="310"/>
  <c r="AE86" i="310"/>
  <c r="AF86" i="310"/>
  <c r="B87" i="310"/>
  <c r="C87" i="310"/>
  <c r="D87" i="310"/>
  <c r="E87" i="310"/>
  <c r="F87" i="310"/>
  <c r="G87" i="310"/>
  <c r="H87" i="310"/>
  <c r="I87" i="310"/>
  <c r="K87" i="310"/>
  <c r="L87" i="310"/>
  <c r="M87" i="310"/>
  <c r="N87" i="310"/>
  <c r="O87" i="310"/>
  <c r="P87" i="310"/>
  <c r="Q87" i="310"/>
  <c r="R87" i="310"/>
  <c r="S87" i="310"/>
  <c r="T87" i="310"/>
  <c r="U87" i="310"/>
  <c r="V87" i="310"/>
  <c r="W87" i="310"/>
  <c r="X87" i="310"/>
  <c r="Y87" i="310"/>
  <c r="Z87" i="310"/>
  <c r="AA87" i="310"/>
  <c r="AB87" i="310"/>
  <c r="AC87" i="310"/>
  <c r="AD87" i="310"/>
  <c r="AE87" i="310"/>
  <c r="AF87" i="310"/>
  <c r="B69" i="310"/>
  <c r="C69" i="310"/>
  <c r="D69" i="310"/>
  <c r="E69" i="310"/>
  <c r="F69" i="310"/>
  <c r="H69" i="310"/>
  <c r="I69" i="310"/>
  <c r="K69" i="310"/>
  <c r="L69" i="310"/>
  <c r="M69" i="310"/>
  <c r="N69" i="310"/>
  <c r="O69" i="310"/>
  <c r="P69" i="310"/>
  <c r="Q69" i="310"/>
  <c r="R69" i="310"/>
  <c r="S69" i="310"/>
  <c r="T69" i="310"/>
  <c r="U69" i="310"/>
  <c r="V69" i="310"/>
  <c r="W69" i="310"/>
  <c r="X69" i="310"/>
  <c r="Y69" i="310"/>
  <c r="Z69" i="310"/>
  <c r="AA69" i="310"/>
  <c r="AB69" i="310"/>
  <c r="AC69" i="310"/>
  <c r="AD69" i="310"/>
  <c r="AE69" i="310"/>
  <c r="AF69" i="310"/>
  <c r="B66" i="310"/>
  <c r="C66" i="310"/>
  <c r="D66" i="310"/>
  <c r="E66" i="310"/>
  <c r="F66" i="310"/>
  <c r="H66" i="310"/>
  <c r="I66" i="310"/>
  <c r="K66" i="310"/>
  <c r="L66" i="310"/>
  <c r="M66" i="310"/>
  <c r="N66" i="310"/>
  <c r="O66" i="310"/>
  <c r="P66" i="310"/>
  <c r="Q66" i="310"/>
  <c r="R66" i="310"/>
  <c r="S66" i="310"/>
  <c r="T66" i="310"/>
  <c r="U66" i="310"/>
  <c r="V66" i="310"/>
  <c r="W66" i="310"/>
  <c r="X66" i="310"/>
  <c r="Y66" i="310"/>
  <c r="Z66" i="310"/>
  <c r="AA66" i="310"/>
  <c r="AB66" i="310"/>
  <c r="AC66" i="310"/>
  <c r="AD66" i="310"/>
  <c r="AE66" i="310"/>
  <c r="AF66" i="310"/>
  <c r="B67" i="310"/>
  <c r="C67" i="310"/>
  <c r="D67" i="310"/>
  <c r="E67" i="310"/>
  <c r="F67" i="310"/>
  <c r="H67" i="310"/>
  <c r="I67" i="310"/>
  <c r="K67" i="310"/>
  <c r="L67" i="310"/>
  <c r="M67" i="310"/>
  <c r="N67" i="310"/>
  <c r="O67" i="310"/>
  <c r="P67" i="310"/>
  <c r="Q67" i="310"/>
  <c r="R67" i="310"/>
  <c r="S67" i="310"/>
  <c r="T67" i="310"/>
  <c r="U67" i="310"/>
  <c r="V67" i="310"/>
  <c r="W67" i="310"/>
  <c r="X67" i="310"/>
  <c r="Y67" i="310"/>
  <c r="Z67" i="310"/>
  <c r="AA67" i="310"/>
  <c r="AB67" i="310"/>
  <c r="AC67" i="310"/>
  <c r="AD67" i="310"/>
  <c r="AE67" i="310"/>
  <c r="AF67" i="310"/>
  <c r="B68" i="310"/>
  <c r="C68" i="310"/>
  <c r="D68" i="310"/>
  <c r="E68" i="310"/>
  <c r="F68" i="310"/>
  <c r="H68" i="310"/>
  <c r="I68" i="310"/>
  <c r="K68" i="310"/>
  <c r="L68" i="310"/>
  <c r="M68" i="310"/>
  <c r="N68" i="310"/>
  <c r="O68" i="310"/>
  <c r="P68" i="310"/>
  <c r="Q68" i="310"/>
  <c r="R68" i="310"/>
  <c r="S68" i="310"/>
  <c r="T68" i="310"/>
  <c r="U68" i="310"/>
  <c r="V68" i="310"/>
  <c r="W68" i="310"/>
  <c r="X68" i="310"/>
  <c r="Y68" i="310"/>
  <c r="Z68" i="310"/>
  <c r="AA68" i="310"/>
  <c r="AB68" i="310"/>
  <c r="AC68" i="310"/>
  <c r="AD68" i="310"/>
  <c r="AE68" i="310"/>
  <c r="AF68" i="310"/>
  <c r="B61" i="310"/>
  <c r="C61" i="310"/>
  <c r="D61" i="310"/>
  <c r="E61" i="310"/>
  <c r="F61" i="310"/>
  <c r="H61" i="310"/>
  <c r="I61" i="310"/>
  <c r="K61" i="310"/>
  <c r="L61" i="310"/>
  <c r="M61" i="310"/>
  <c r="N61" i="310"/>
  <c r="O61" i="310"/>
  <c r="P61" i="310"/>
  <c r="Q61" i="310"/>
  <c r="R61" i="310"/>
  <c r="S61" i="310"/>
  <c r="T61" i="310"/>
  <c r="U61" i="310"/>
  <c r="V61" i="310"/>
  <c r="W61" i="310"/>
  <c r="X61" i="310"/>
  <c r="Y61" i="310"/>
  <c r="Z61" i="310"/>
  <c r="AA61" i="310"/>
  <c r="AB61" i="310"/>
  <c r="AC61" i="310"/>
  <c r="AD61" i="310"/>
  <c r="AE61" i="310"/>
  <c r="AF61" i="310"/>
  <c r="B62" i="310"/>
  <c r="C62" i="310"/>
  <c r="D62" i="310"/>
  <c r="E62" i="310"/>
  <c r="F62" i="310"/>
  <c r="H62" i="310"/>
  <c r="I62" i="310"/>
  <c r="K62" i="310"/>
  <c r="L62" i="310"/>
  <c r="M62" i="310"/>
  <c r="N62" i="310"/>
  <c r="O62" i="310"/>
  <c r="P62" i="310"/>
  <c r="Q62" i="310"/>
  <c r="R62" i="310"/>
  <c r="S62" i="310"/>
  <c r="T62" i="310"/>
  <c r="U62" i="310"/>
  <c r="V62" i="310"/>
  <c r="W62" i="310"/>
  <c r="X62" i="310"/>
  <c r="Y62" i="310"/>
  <c r="Z62" i="310"/>
  <c r="AA62" i="310"/>
  <c r="AB62" i="310"/>
  <c r="AC62" i="310"/>
  <c r="AD62" i="310"/>
  <c r="AE62" i="310"/>
  <c r="AF62" i="310"/>
  <c r="B63" i="310"/>
  <c r="C63" i="310"/>
  <c r="D63" i="310"/>
  <c r="E63" i="310"/>
  <c r="F63" i="310"/>
  <c r="H63" i="310"/>
  <c r="I63" i="310"/>
  <c r="K63" i="310"/>
  <c r="L63" i="310"/>
  <c r="M63" i="310"/>
  <c r="N63" i="310"/>
  <c r="O63" i="310"/>
  <c r="P63" i="310"/>
  <c r="Q63" i="310"/>
  <c r="R63" i="310"/>
  <c r="S63" i="310"/>
  <c r="T63" i="310"/>
  <c r="U63" i="310"/>
  <c r="V63" i="310"/>
  <c r="W63" i="310"/>
  <c r="X63" i="310"/>
  <c r="Y63" i="310"/>
  <c r="Z63" i="310"/>
  <c r="AA63" i="310"/>
  <c r="AB63" i="310"/>
  <c r="AC63" i="310"/>
  <c r="AD63" i="310"/>
  <c r="AE63" i="310"/>
  <c r="AF63" i="310"/>
  <c r="B64" i="310"/>
  <c r="C64" i="310"/>
  <c r="D64" i="310"/>
  <c r="E64" i="310"/>
  <c r="F64" i="310"/>
  <c r="H64" i="310"/>
  <c r="I64" i="310"/>
  <c r="K64" i="310"/>
  <c r="L64" i="310"/>
  <c r="M64" i="310"/>
  <c r="N64" i="310"/>
  <c r="O64" i="310"/>
  <c r="P64" i="310"/>
  <c r="Q64" i="310"/>
  <c r="R64" i="310"/>
  <c r="S64" i="310"/>
  <c r="T64" i="310"/>
  <c r="U64" i="310"/>
  <c r="V64" i="310"/>
  <c r="W64" i="310"/>
  <c r="X64" i="310"/>
  <c r="Y64" i="310"/>
  <c r="Z64" i="310"/>
  <c r="AA64" i="310"/>
  <c r="AB64" i="310"/>
  <c r="AC64" i="310"/>
  <c r="AD64" i="310"/>
  <c r="AE64" i="310"/>
  <c r="AF64" i="310"/>
  <c r="B65" i="310"/>
  <c r="C65" i="310"/>
  <c r="D65" i="310"/>
  <c r="E65" i="310"/>
  <c r="F65" i="310"/>
  <c r="H65" i="310"/>
  <c r="I65" i="310"/>
  <c r="K65" i="310"/>
  <c r="L65" i="310"/>
  <c r="M65" i="310"/>
  <c r="N65" i="310"/>
  <c r="O65" i="310"/>
  <c r="P65" i="310"/>
  <c r="Q65" i="310"/>
  <c r="R65" i="310"/>
  <c r="S65" i="310"/>
  <c r="T65" i="310"/>
  <c r="U65" i="310"/>
  <c r="V65" i="310"/>
  <c r="W65" i="310"/>
  <c r="X65" i="310"/>
  <c r="Y65" i="310"/>
  <c r="Z65" i="310"/>
  <c r="AA65" i="310"/>
  <c r="AB65" i="310"/>
  <c r="AC65" i="310"/>
  <c r="AD65" i="310"/>
  <c r="AE65" i="310"/>
  <c r="AF65" i="310"/>
  <c r="B59" i="310"/>
  <c r="C59" i="310"/>
  <c r="D59" i="310"/>
  <c r="E59" i="310"/>
  <c r="F59" i="310"/>
  <c r="H59" i="310"/>
  <c r="I59" i="310"/>
  <c r="K59" i="310"/>
  <c r="L59" i="310"/>
  <c r="M59" i="310"/>
  <c r="N59" i="310"/>
  <c r="O59" i="310"/>
  <c r="P59" i="310"/>
  <c r="Q59" i="310"/>
  <c r="R59" i="310"/>
  <c r="S59" i="310"/>
  <c r="T59" i="310"/>
  <c r="U59" i="310"/>
  <c r="V59" i="310"/>
  <c r="W59" i="310"/>
  <c r="X59" i="310"/>
  <c r="Y59" i="310"/>
  <c r="Z59" i="310"/>
  <c r="AA59" i="310"/>
  <c r="AB59" i="310"/>
  <c r="AC59" i="310"/>
  <c r="AD59" i="310"/>
  <c r="AE59" i="310"/>
  <c r="AF59" i="310"/>
  <c r="B60" i="310"/>
  <c r="C60" i="310"/>
  <c r="D60" i="310"/>
  <c r="E60" i="310"/>
  <c r="F60" i="310"/>
  <c r="H60" i="310"/>
  <c r="I60" i="310"/>
  <c r="K60" i="310"/>
  <c r="L60" i="310"/>
  <c r="M60" i="310"/>
  <c r="N60" i="310"/>
  <c r="O60" i="310"/>
  <c r="P60" i="310"/>
  <c r="Q60" i="310"/>
  <c r="R60" i="310"/>
  <c r="S60" i="310"/>
  <c r="T60" i="310"/>
  <c r="U60" i="310"/>
  <c r="V60" i="310"/>
  <c r="W60" i="310"/>
  <c r="X60" i="310"/>
  <c r="Y60" i="310"/>
  <c r="Z60" i="310"/>
  <c r="AA60" i="310"/>
  <c r="AB60" i="310"/>
  <c r="AC60" i="310"/>
  <c r="AD60" i="310"/>
  <c r="AE60" i="310"/>
  <c r="AF60" i="310"/>
  <c r="B52" i="310"/>
  <c r="C52" i="310"/>
  <c r="D52" i="310"/>
  <c r="E52" i="310"/>
  <c r="F52" i="310"/>
  <c r="H52" i="310"/>
  <c r="I52" i="310"/>
  <c r="K52" i="310"/>
  <c r="L52" i="310"/>
  <c r="M52" i="310"/>
  <c r="N52" i="310"/>
  <c r="O52" i="310"/>
  <c r="P52" i="310"/>
  <c r="Q52" i="310"/>
  <c r="R52" i="310"/>
  <c r="S52" i="310"/>
  <c r="T52" i="310"/>
  <c r="U52" i="310"/>
  <c r="V52" i="310"/>
  <c r="W52" i="310"/>
  <c r="X52" i="310"/>
  <c r="Y52" i="310"/>
  <c r="Z52" i="310"/>
  <c r="AA52" i="310"/>
  <c r="AB52" i="310"/>
  <c r="AC52" i="310"/>
  <c r="AD52" i="310"/>
  <c r="AE52" i="310"/>
  <c r="AF52" i="310"/>
  <c r="B53" i="310"/>
  <c r="C53" i="310"/>
  <c r="D53" i="310"/>
  <c r="E53" i="310"/>
  <c r="F53" i="310"/>
  <c r="H53" i="310"/>
  <c r="I53" i="310"/>
  <c r="K53" i="310"/>
  <c r="L53" i="310"/>
  <c r="M53" i="310"/>
  <c r="N53" i="310"/>
  <c r="O53" i="310"/>
  <c r="P53" i="310"/>
  <c r="Q53" i="310"/>
  <c r="R53" i="310"/>
  <c r="S53" i="310"/>
  <c r="T53" i="310"/>
  <c r="U53" i="310"/>
  <c r="V53" i="310"/>
  <c r="W53" i="310"/>
  <c r="X53" i="310"/>
  <c r="Y53" i="310"/>
  <c r="Z53" i="310"/>
  <c r="AA53" i="310"/>
  <c r="AB53" i="310"/>
  <c r="AC53" i="310"/>
  <c r="AD53" i="310"/>
  <c r="AE53" i="310"/>
  <c r="AF53" i="310"/>
  <c r="B54" i="310"/>
  <c r="C54" i="310"/>
  <c r="D54" i="310"/>
  <c r="E54" i="310"/>
  <c r="F54" i="310"/>
  <c r="H54" i="310"/>
  <c r="I54" i="310"/>
  <c r="K54" i="310"/>
  <c r="L54" i="310"/>
  <c r="M54" i="310"/>
  <c r="N54" i="310"/>
  <c r="O54" i="310"/>
  <c r="P54" i="310"/>
  <c r="Q54" i="310"/>
  <c r="R54" i="310"/>
  <c r="S54" i="310"/>
  <c r="T54" i="310"/>
  <c r="U54" i="310"/>
  <c r="V54" i="310"/>
  <c r="W54" i="310"/>
  <c r="X54" i="310"/>
  <c r="Y54" i="310"/>
  <c r="Z54" i="310"/>
  <c r="AA54" i="310"/>
  <c r="AB54" i="310"/>
  <c r="AC54" i="310"/>
  <c r="AD54" i="310"/>
  <c r="AE54" i="310"/>
  <c r="AF54" i="310"/>
  <c r="B55" i="310"/>
  <c r="C55" i="310"/>
  <c r="D55" i="310"/>
  <c r="E55" i="310"/>
  <c r="F55" i="310"/>
  <c r="H55" i="310"/>
  <c r="I55" i="310"/>
  <c r="K55" i="310"/>
  <c r="L55" i="310"/>
  <c r="M55" i="310"/>
  <c r="N55" i="310"/>
  <c r="O55" i="310"/>
  <c r="P55" i="310"/>
  <c r="Q55" i="310"/>
  <c r="R55" i="310"/>
  <c r="S55" i="310"/>
  <c r="T55" i="310"/>
  <c r="U55" i="310"/>
  <c r="V55" i="310"/>
  <c r="W55" i="310"/>
  <c r="X55" i="310"/>
  <c r="Y55" i="310"/>
  <c r="Z55" i="310"/>
  <c r="AA55" i="310"/>
  <c r="AB55" i="310"/>
  <c r="AC55" i="310"/>
  <c r="AD55" i="310"/>
  <c r="AE55" i="310"/>
  <c r="AF55" i="310"/>
  <c r="B56" i="310"/>
  <c r="C56" i="310"/>
  <c r="D56" i="310"/>
  <c r="E56" i="310"/>
  <c r="F56" i="310"/>
  <c r="H56" i="310"/>
  <c r="I56" i="310"/>
  <c r="K56" i="310"/>
  <c r="L56" i="310"/>
  <c r="M56" i="310"/>
  <c r="N56" i="310"/>
  <c r="O56" i="310"/>
  <c r="P56" i="310"/>
  <c r="Q56" i="310"/>
  <c r="R56" i="310"/>
  <c r="S56" i="310"/>
  <c r="T56" i="310"/>
  <c r="U56" i="310"/>
  <c r="V56" i="310"/>
  <c r="W56" i="310"/>
  <c r="X56" i="310"/>
  <c r="Y56" i="310"/>
  <c r="Z56" i="310"/>
  <c r="AA56" i="310"/>
  <c r="AB56" i="310"/>
  <c r="AC56" i="310"/>
  <c r="AD56" i="310"/>
  <c r="AE56" i="310"/>
  <c r="AF56" i="310"/>
  <c r="B57" i="310"/>
  <c r="C57" i="310"/>
  <c r="D57" i="310"/>
  <c r="E57" i="310"/>
  <c r="F57" i="310"/>
  <c r="H57" i="310"/>
  <c r="I57" i="310"/>
  <c r="K57" i="310"/>
  <c r="L57" i="310"/>
  <c r="M57" i="310"/>
  <c r="N57" i="310"/>
  <c r="O57" i="310"/>
  <c r="P57" i="310"/>
  <c r="Q57" i="310"/>
  <c r="R57" i="310"/>
  <c r="S57" i="310"/>
  <c r="T57" i="310"/>
  <c r="U57" i="310"/>
  <c r="V57" i="310"/>
  <c r="W57" i="310"/>
  <c r="X57" i="310"/>
  <c r="Y57" i="310"/>
  <c r="Z57" i="310"/>
  <c r="AA57" i="310"/>
  <c r="AB57" i="310"/>
  <c r="AC57" i="310"/>
  <c r="AD57" i="310"/>
  <c r="AE57" i="310"/>
  <c r="AF57" i="310"/>
  <c r="B58" i="310"/>
  <c r="C58" i="310"/>
  <c r="D58" i="310"/>
  <c r="E58" i="310"/>
  <c r="F58" i="310"/>
  <c r="H58" i="310"/>
  <c r="I58" i="310"/>
  <c r="K58" i="310"/>
  <c r="L58" i="310"/>
  <c r="M58" i="310"/>
  <c r="N58" i="310"/>
  <c r="O58" i="310"/>
  <c r="P58" i="310"/>
  <c r="Q58" i="310"/>
  <c r="R58" i="310"/>
  <c r="S58" i="310"/>
  <c r="T58" i="310"/>
  <c r="U58" i="310"/>
  <c r="V58" i="310"/>
  <c r="W58" i="310"/>
  <c r="X58" i="310"/>
  <c r="Y58" i="310"/>
  <c r="Z58" i="310"/>
  <c r="AA58" i="310"/>
  <c r="AB58" i="310"/>
  <c r="AC58" i="310"/>
  <c r="AD58" i="310"/>
  <c r="AE58" i="310"/>
  <c r="AF58" i="310"/>
  <c r="B51" i="310"/>
  <c r="C51" i="310"/>
  <c r="D51" i="310"/>
  <c r="E51" i="310"/>
  <c r="F51" i="310"/>
  <c r="H51" i="310"/>
  <c r="I51" i="310"/>
  <c r="K51" i="310"/>
  <c r="L51" i="310"/>
  <c r="M51" i="310"/>
  <c r="N51" i="310"/>
  <c r="O51" i="310"/>
  <c r="P51" i="310"/>
  <c r="Q51" i="310"/>
  <c r="R51" i="310"/>
  <c r="S51" i="310"/>
  <c r="T51" i="310"/>
  <c r="U51" i="310"/>
  <c r="V51" i="310"/>
  <c r="W51" i="310"/>
  <c r="X51" i="310"/>
  <c r="Y51" i="310"/>
  <c r="Z51" i="310"/>
  <c r="AA51" i="310"/>
  <c r="AB51" i="310"/>
  <c r="AC51" i="310"/>
  <c r="AD51" i="310"/>
  <c r="AE51" i="310"/>
  <c r="AF51" i="310"/>
  <c r="B46" i="310"/>
  <c r="C46" i="310"/>
  <c r="D46" i="310"/>
  <c r="E46" i="310"/>
  <c r="F46" i="310"/>
  <c r="H46" i="310"/>
  <c r="I46" i="310"/>
  <c r="K46" i="310"/>
  <c r="L46" i="310"/>
  <c r="M46" i="310"/>
  <c r="N46" i="310"/>
  <c r="O46" i="310"/>
  <c r="P46" i="310"/>
  <c r="Q46" i="310"/>
  <c r="R46" i="310"/>
  <c r="S46" i="310"/>
  <c r="T46" i="310"/>
  <c r="U46" i="310"/>
  <c r="V46" i="310"/>
  <c r="W46" i="310"/>
  <c r="X46" i="310"/>
  <c r="Y46" i="310"/>
  <c r="Z46" i="310"/>
  <c r="AA46" i="310"/>
  <c r="AB46" i="310"/>
  <c r="AC46" i="310"/>
  <c r="AD46" i="310"/>
  <c r="AE46" i="310"/>
  <c r="AF46" i="310"/>
  <c r="B47" i="310"/>
  <c r="C47" i="310"/>
  <c r="D47" i="310"/>
  <c r="E47" i="310"/>
  <c r="F47" i="310"/>
  <c r="H47" i="310"/>
  <c r="I47" i="310"/>
  <c r="K47" i="310"/>
  <c r="L47" i="310"/>
  <c r="M47" i="310"/>
  <c r="N47" i="310"/>
  <c r="O47" i="310"/>
  <c r="P47" i="310"/>
  <c r="Q47" i="310"/>
  <c r="R47" i="310"/>
  <c r="S47" i="310"/>
  <c r="T47" i="310"/>
  <c r="U47" i="310"/>
  <c r="V47" i="310"/>
  <c r="W47" i="310"/>
  <c r="X47" i="310"/>
  <c r="Y47" i="310"/>
  <c r="Z47" i="310"/>
  <c r="AA47" i="310"/>
  <c r="AB47" i="310"/>
  <c r="AC47" i="310"/>
  <c r="AD47" i="310"/>
  <c r="AE47" i="310"/>
  <c r="AF47" i="310"/>
  <c r="B48" i="310"/>
  <c r="C48" i="310"/>
  <c r="D48" i="310"/>
  <c r="E48" i="310"/>
  <c r="F48" i="310"/>
  <c r="H48" i="310"/>
  <c r="I48" i="310"/>
  <c r="K48" i="310"/>
  <c r="L48" i="310"/>
  <c r="M48" i="310"/>
  <c r="N48" i="310"/>
  <c r="O48" i="310"/>
  <c r="P48" i="310"/>
  <c r="Q48" i="310"/>
  <c r="R48" i="310"/>
  <c r="S48" i="310"/>
  <c r="T48" i="310"/>
  <c r="U48" i="310"/>
  <c r="V48" i="310"/>
  <c r="W48" i="310"/>
  <c r="X48" i="310"/>
  <c r="Y48" i="310"/>
  <c r="Z48" i="310"/>
  <c r="AA48" i="310"/>
  <c r="AB48" i="310"/>
  <c r="AC48" i="310"/>
  <c r="AD48" i="310"/>
  <c r="AE48" i="310"/>
  <c r="AF48" i="310"/>
  <c r="B49" i="310"/>
  <c r="C49" i="310"/>
  <c r="D49" i="310"/>
  <c r="E49" i="310"/>
  <c r="F49" i="310"/>
  <c r="H49" i="310"/>
  <c r="I49" i="310"/>
  <c r="K49" i="310"/>
  <c r="L49" i="310"/>
  <c r="M49" i="310"/>
  <c r="N49" i="310"/>
  <c r="O49" i="310"/>
  <c r="P49" i="310"/>
  <c r="Q49" i="310"/>
  <c r="R49" i="310"/>
  <c r="S49" i="310"/>
  <c r="T49" i="310"/>
  <c r="U49" i="310"/>
  <c r="V49" i="310"/>
  <c r="W49" i="310"/>
  <c r="X49" i="310"/>
  <c r="Y49" i="310"/>
  <c r="Z49" i="310"/>
  <c r="AA49" i="310"/>
  <c r="AB49" i="310"/>
  <c r="AC49" i="310"/>
  <c r="AD49" i="310"/>
  <c r="AE49" i="310"/>
  <c r="AF49" i="310"/>
  <c r="B50" i="310"/>
  <c r="C50" i="310"/>
  <c r="D50" i="310"/>
  <c r="E50" i="310"/>
  <c r="F50" i="310"/>
  <c r="H50" i="310"/>
  <c r="I50" i="310"/>
  <c r="K50" i="310"/>
  <c r="L50" i="310"/>
  <c r="M50" i="310"/>
  <c r="N50" i="310"/>
  <c r="O50" i="310"/>
  <c r="P50" i="310"/>
  <c r="Q50" i="310"/>
  <c r="R50" i="310"/>
  <c r="S50" i="310"/>
  <c r="T50" i="310"/>
  <c r="U50" i="310"/>
  <c r="V50" i="310"/>
  <c r="W50" i="310"/>
  <c r="X50" i="310"/>
  <c r="Y50" i="310"/>
  <c r="Z50" i="310"/>
  <c r="AA50" i="310"/>
  <c r="AB50" i="310"/>
  <c r="AC50" i="310"/>
  <c r="AD50" i="310"/>
  <c r="AE50" i="310"/>
  <c r="AF50" i="310"/>
  <c r="B44" i="310"/>
  <c r="C44" i="310"/>
  <c r="D44" i="310"/>
  <c r="E44" i="310"/>
  <c r="F44" i="310"/>
  <c r="H44" i="310"/>
  <c r="I44" i="310"/>
  <c r="K44" i="310"/>
  <c r="L44" i="310"/>
  <c r="M44" i="310"/>
  <c r="N44" i="310"/>
  <c r="O44" i="310"/>
  <c r="P44" i="310"/>
  <c r="Q44" i="310"/>
  <c r="R44" i="310"/>
  <c r="S44" i="310"/>
  <c r="T44" i="310"/>
  <c r="U44" i="310"/>
  <c r="V44" i="310"/>
  <c r="W44" i="310"/>
  <c r="X44" i="310"/>
  <c r="Y44" i="310"/>
  <c r="Z44" i="310"/>
  <c r="AA44" i="310"/>
  <c r="AB44" i="310"/>
  <c r="AC44" i="310"/>
  <c r="AD44" i="310"/>
  <c r="AE44" i="310"/>
  <c r="AF44" i="310"/>
  <c r="B45" i="310"/>
  <c r="C45" i="310"/>
  <c r="D45" i="310"/>
  <c r="E45" i="310"/>
  <c r="F45" i="310"/>
  <c r="H45" i="310"/>
  <c r="I45" i="310"/>
  <c r="K45" i="310"/>
  <c r="L45" i="310"/>
  <c r="M45" i="310"/>
  <c r="N45" i="310"/>
  <c r="O45" i="310"/>
  <c r="P45" i="310"/>
  <c r="Q45" i="310"/>
  <c r="R45" i="310"/>
  <c r="S45" i="310"/>
  <c r="T45" i="310"/>
  <c r="U45" i="310"/>
  <c r="V45" i="310"/>
  <c r="W45" i="310"/>
  <c r="X45" i="310"/>
  <c r="Y45" i="310"/>
  <c r="Z45" i="310"/>
  <c r="AA45" i="310"/>
  <c r="AB45" i="310"/>
  <c r="AC45" i="310"/>
  <c r="AD45" i="310"/>
  <c r="AE45" i="310"/>
  <c r="AF45" i="310"/>
  <c r="B42" i="310"/>
  <c r="C42" i="310"/>
  <c r="D42" i="310"/>
  <c r="E42" i="310"/>
  <c r="F42" i="310"/>
  <c r="H42" i="310"/>
  <c r="I42" i="310"/>
  <c r="K42" i="310"/>
  <c r="L42" i="310"/>
  <c r="M42" i="310"/>
  <c r="N42" i="310"/>
  <c r="O42" i="310"/>
  <c r="P42" i="310"/>
  <c r="Q42" i="310"/>
  <c r="R42" i="310"/>
  <c r="S42" i="310"/>
  <c r="T42" i="310"/>
  <c r="U42" i="310"/>
  <c r="V42" i="310"/>
  <c r="W42" i="310"/>
  <c r="X42" i="310"/>
  <c r="Y42" i="310"/>
  <c r="Z42" i="310"/>
  <c r="AA42" i="310"/>
  <c r="AB42" i="310"/>
  <c r="AC42" i="310"/>
  <c r="AD42" i="310"/>
  <c r="AE42" i="310"/>
  <c r="AF42" i="310"/>
  <c r="B43" i="310"/>
  <c r="C43" i="310"/>
  <c r="D43" i="310"/>
  <c r="E43" i="310"/>
  <c r="F43" i="310"/>
  <c r="H43" i="310"/>
  <c r="I43" i="310"/>
  <c r="K43" i="310"/>
  <c r="L43" i="310"/>
  <c r="M43" i="310"/>
  <c r="N43" i="310"/>
  <c r="O43" i="310"/>
  <c r="P43" i="310"/>
  <c r="Q43" i="310"/>
  <c r="R43" i="310"/>
  <c r="S43" i="310"/>
  <c r="T43" i="310"/>
  <c r="U43" i="310"/>
  <c r="V43" i="310"/>
  <c r="W43" i="310"/>
  <c r="X43" i="310"/>
  <c r="Y43" i="310"/>
  <c r="Z43" i="310"/>
  <c r="AA43" i="310"/>
  <c r="AB43" i="310"/>
  <c r="AC43" i="310"/>
  <c r="AD43" i="310"/>
  <c r="AE43" i="310"/>
  <c r="AF43" i="310"/>
  <c r="B41" i="310"/>
  <c r="C41" i="310"/>
  <c r="D41" i="310"/>
  <c r="E41" i="310"/>
  <c r="F41" i="310"/>
  <c r="H41" i="310"/>
  <c r="I41" i="310"/>
  <c r="K41" i="310"/>
  <c r="L41" i="310"/>
  <c r="M41" i="310"/>
  <c r="N41" i="310"/>
  <c r="O41" i="310"/>
  <c r="P41" i="310"/>
  <c r="Q41" i="310"/>
  <c r="R41" i="310"/>
  <c r="S41" i="310"/>
  <c r="T41" i="310"/>
  <c r="U41" i="310"/>
  <c r="V41" i="310"/>
  <c r="W41" i="310"/>
  <c r="X41" i="310"/>
  <c r="Y41" i="310"/>
  <c r="Z41" i="310"/>
  <c r="AA41" i="310"/>
  <c r="AB41" i="310"/>
  <c r="AC41" i="310"/>
  <c r="AD41" i="310"/>
  <c r="AE41" i="310"/>
  <c r="AF41" i="310"/>
  <c r="B37" i="310"/>
  <c r="C37" i="310"/>
  <c r="D37" i="310"/>
  <c r="E37" i="310"/>
  <c r="F37" i="310"/>
  <c r="H37" i="310"/>
  <c r="I37" i="310"/>
  <c r="K37" i="310"/>
  <c r="L37" i="310"/>
  <c r="M37" i="310"/>
  <c r="N37" i="310"/>
  <c r="O37" i="310"/>
  <c r="P37" i="310"/>
  <c r="Q37" i="310"/>
  <c r="R37" i="310"/>
  <c r="S37" i="310"/>
  <c r="T37" i="310"/>
  <c r="U37" i="310"/>
  <c r="V37" i="310"/>
  <c r="W37" i="310"/>
  <c r="X37" i="310"/>
  <c r="Y37" i="310"/>
  <c r="Z37" i="310"/>
  <c r="AA37" i="310"/>
  <c r="AB37" i="310"/>
  <c r="AC37" i="310"/>
  <c r="AD37" i="310"/>
  <c r="AE37" i="310"/>
  <c r="AF37" i="310"/>
  <c r="B38" i="310"/>
  <c r="C38" i="310"/>
  <c r="D38" i="310"/>
  <c r="E38" i="310"/>
  <c r="F38" i="310"/>
  <c r="H38" i="310"/>
  <c r="I38" i="310"/>
  <c r="K38" i="310"/>
  <c r="L38" i="310"/>
  <c r="M38" i="310"/>
  <c r="N38" i="310"/>
  <c r="O38" i="310"/>
  <c r="P38" i="310"/>
  <c r="Q38" i="310"/>
  <c r="R38" i="310"/>
  <c r="S38" i="310"/>
  <c r="T38" i="310"/>
  <c r="U38" i="310"/>
  <c r="V38" i="310"/>
  <c r="W38" i="310"/>
  <c r="X38" i="310"/>
  <c r="Y38" i="310"/>
  <c r="Z38" i="310"/>
  <c r="AA38" i="310"/>
  <c r="AB38" i="310"/>
  <c r="AC38" i="310"/>
  <c r="AD38" i="310"/>
  <c r="AE38" i="310"/>
  <c r="AF38" i="310"/>
  <c r="B39" i="310"/>
  <c r="C39" i="310"/>
  <c r="D39" i="310"/>
  <c r="E39" i="310"/>
  <c r="F39" i="310"/>
  <c r="H39" i="310"/>
  <c r="I39" i="310"/>
  <c r="K39" i="310"/>
  <c r="L39" i="310"/>
  <c r="M39" i="310"/>
  <c r="N39" i="310"/>
  <c r="O39" i="310"/>
  <c r="P39" i="310"/>
  <c r="Q39" i="310"/>
  <c r="R39" i="310"/>
  <c r="S39" i="310"/>
  <c r="T39" i="310"/>
  <c r="U39" i="310"/>
  <c r="V39" i="310"/>
  <c r="W39" i="310"/>
  <c r="X39" i="310"/>
  <c r="Y39" i="310"/>
  <c r="Z39" i="310"/>
  <c r="AA39" i="310"/>
  <c r="AB39" i="310"/>
  <c r="AC39" i="310"/>
  <c r="AD39" i="310"/>
  <c r="AE39" i="310"/>
  <c r="AF39" i="310"/>
  <c r="B40" i="310"/>
  <c r="C40" i="310"/>
  <c r="D40" i="310"/>
  <c r="E40" i="310"/>
  <c r="F40" i="310"/>
  <c r="H40" i="310"/>
  <c r="I40" i="310"/>
  <c r="K40" i="310"/>
  <c r="L40" i="310"/>
  <c r="M40" i="310"/>
  <c r="N40" i="310"/>
  <c r="O40" i="310"/>
  <c r="P40" i="310"/>
  <c r="Q40" i="310"/>
  <c r="R40" i="310"/>
  <c r="S40" i="310"/>
  <c r="T40" i="310"/>
  <c r="U40" i="310"/>
  <c r="V40" i="310"/>
  <c r="W40" i="310"/>
  <c r="X40" i="310"/>
  <c r="Y40" i="310"/>
  <c r="Z40" i="310"/>
  <c r="AA40" i="310"/>
  <c r="AB40" i="310"/>
  <c r="AC40" i="310"/>
  <c r="AD40" i="310"/>
  <c r="AE40" i="310"/>
  <c r="AF40" i="310"/>
  <c r="B33" i="310"/>
  <c r="C33" i="310"/>
  <c r="D33" i="310"/>
  <c r="E33" i="310"/>
  <c r="F33" i="310"/>
  <c r="H33" i="310"/>
  <c r="I33" i="310"/>
  <c r="K33" i="310"/>
  <c r="L33" i="310"/>
  <c r="M33" i="310"/>
  <c r="N33" i="310"/>
  <c r="O33" i="310"/>
  <c r="P33" i="310"/>
  <c r="Q33" i="310"/>
  <c r="R33" i="310"/>
  <c r="S33" i="310"/>
  <c r="T33" i="310"/>
  <c r="U33" i="310"/>
  <c r="V33" i="310"/>
  <c r="W33" i="310"/>
  <c r="X33" i="310"/>
  <c r="Y33" i="310"/>
  <c r="Z33" i="310"/>
  <c r="AA33" i="310"/>
  <c r="AB33" i="310"/>
  <c r="AC33" i="310"/>
  <c r="AD33" i="310"/>
  <c r="AE33" i="310"/>
  <c r="AF33" i="310"/>
  <c r="B34" i="310"/>
  <c r="C34" i="310"/>
  <c r="D34" i="310"/>
  <c r="E34" i="310"/>
  <c r="F34" i="310"/>
  <c r="H34" i="310"/>
  <c r="I34" i="310"/>
  <c r="K34" i="310"/>
  <c r="L34" i="310"/>
  <c r="M34" i="310"/>
  <c r="N34" i="310"/>
  <c r="O34" i="310"/>
  <c r="P34" i="310"/>
  <c r="Q34" i="310"/>
  <c r="R34" i="310"/>
  <c r="S34" i="310"/>
  <c r="T34" i="310"/>
  <c r="U34" i="310"/>
  <c r="V34" i="310"/>
  <c r="W34" i="310"/>
  <c r="X34" i="310"/>
  <c r="Y34" i="310"/>
  <c r="Z34" i="310"/>
  <c r="AA34" i="310"/>
  <c r="AB34" i="310"/>
  <c r="AC34" i="310"/>
  <c r="AD34" i="310"/>
  <c r="AE34" i="310"/>
  <c r="AF34" i="310"/>
  <c r="B35" i="310"/>
  <c r="C35" i="310"/>
  <c r="D35" i="310"/>
  <c r="E35" i="310"/>
  <c r="F35" i="310"/>
  <c r="H35" i="310"/>
  <c r="I35" i="310"/>
  <c r="K35" i="310"/>
  <c r="L35" i="310"/>
  <c r="M35" i="310"/>
  <c r="N35" i="310"/>
  <c r="O35" i="310"/>
  <c r="P35" i="310"/>
  <c r="Q35" i="310"/>
  <c r="R35" i="310"/>
  <c r="S35" i="310"/>
  <c r="T35" i="310"/>
  <c r="U35" i="310"/>
  <c r="V35" i="310"/>
  <c r="W35" i="310"/>
  <c r="X35" i="310"/>
  <c r="Y35" i="310"/>
  <c r="Z35" i="310"/>
  <c r="AA35" i="310"/>
  <c r="AB35" i="310"/>
  <c r="AC35" i="310"/>
  <c r="AD35" i="310"/>
  <c r="AE35" i="310"/>
  <c r="AF35" i="310"/>
  <c r="B36" i="310"/>
  <c r="C36" i="310"/>
  <c r="D36" i="310"/>
  <c r="E36" i="310"/>
  <c r="F36" i="310"/>
  <c r="H36" i="310"/>
  <c r="I36" i="310"/>
  <c r="K36" i="310"/>
  <c r="L36" i="310"/>
  <c r="M36" i="310"/>
  <c r="N36" i="310"/>
  <c r="O36" i="310"/>
  <c r="P36" i="310"/>
  <c r="Q36" i="310"/>
  <c r="R36" i="310"/>
  <c r="S36" i="310"/>
  <c r="T36" i="310"/>
  <c r="U36" i="310"/>
  <c r="V36" i="310"/>
  <c r="W36" i="310"/>
  <c r="X36" i="310"/>
  <c r="Y36" i="310"/>
  <c r="Z36" i="310"/>
  <c r="AA36" i="310"/>
  <c r="AB36" i="310"/>
  <c r="AC36" i="310"/>
  <c r="AD36" i="310"/>
  <c r="AE36" i="310"/>
  <c r="AF36" i="310"/>
  <c r="B31" i="310"/>
  <c r="C31" i="310"/>
  <c r="D31" i="310"/>
  <c r="E31" i="310"/>
  <c r="F31" i="310"/>
  <c r="H31" i="310"/>
  <c r="I31" i="310"/>
  <c r="K31" i="310"/>
  <c r="L31" i="310"/>
  <c r="M31" i="310"/>
  <c r="N31" i="310"/>
  <c r="O31" i="310"/>
  <c r="P31" i="310"/>
  <c r="Q31" i="310"/>
  <c r="R31" i="310"/>
  <c r="S31" i="310"/>
  <c r="T31" i="310"/>
  <c r="U31" i="310"/>
  <c r="V31" i="310"/>
  <c r="W31" i="310"/>
  <c r="X31" i="310"/>
  <c r="Y31" i="310"/>
  <c r="Z31" i="310"/>
  <c r="AA31" i="310"/>
  <c r="AB31" i="310"/>
  <c r="AC31" i="310"/>
  <c r="AD31" i="310"/>
  <c r="AE31" i="310"/>
  <c r="AF31" i="310"/>
  <c r="B32" i="310"/>
  <c r="C32" i="310"/>
  <c r="D32" i="310"/>
  <c r="E32" i="310"/>
  <c r="F32" i="310"/>
  <c r="H32" i="310"/>
  <c r="I32" i="310"/>
  <c r="K32" i="310"/>
  <c r="L32" i="310"/>
  <c r="M32" i="310"/>
  <c r="N32" i="310"/>
  <c r="O32" i="310"/>
  <c r="P32" i="310"/>
  <c r="Q32" i="310"/>
  <c r="R32" i="310"/>
  <c r="S32" i="310"/>
  <c r="T32" i="310"/>
  <c r="U32" i="310"/>
  <c r="V32" i="310"/>
  <c r="W32" i="310"/>
  <c r="X32" i="310"/>
  <c r="Y32" i="310"/>
  <c r="Z32" i="310"/>
  <c r="AA32" i="310"/>
  <c r="AB32" i="310"/>
  <c r="AC32" i="310"/>
  <c r="AD32" i="310"/>
  <c r="AE32" i="310"/>
  <c r="AF32" i="310"/>
  <c r="B30" i="310"/>
  <c r="C30" i="310"/>
  <c r="D30" i="310"/>
  <c r="E30" i="310"/>
  <c r="F30" i="310"/>
  <c r="G30" i="310"/>
  <c r="H30" i="310"/>
  <c r="I30" i="310"/>
  <c r="K30" i="310"/>
  <c r="L30" i="310"/>
  <c r="M30" i="310"/>
  <c r="N30" i="310"/>
  <c r="O30" i="310"/>
  <c r="P30" i="310"/>
  <c r="Q30" i="310"/>
  <c r="R30" i="310"/>
  <c r="S30" i="310"/>
  <c r="T30" i="310"/>
  <c r="U30" i="310"/>
  <c r="V30" i="310"/>
  <c r="W30" i="310"/>
  <c r="X30" i="310"/>
  <c r="Y30" i="310"/>
  <c r="Z30" i="310"/>
  <c r="AA30" i="310"/>
  <c r="AB30" i="310"/>
  <c r="AC30" i="310"/>
  <c r="AD30" i="310"/>
  <c r="AE30" i="310"/>
  <c r="AF30" i="310"/>
  <c r="B29" i="310"/>
  <c r="C29" i="310"/>
  <c r="D29" i="310"/>
  <c r="E29" i="310"/>
  <c r="F29" i="310"/>
  <c r="G29" i="310"/>
  <c r="H29" i="310"/>
  <c r="I29" i="310"/>
  <c r="K29" i="310"/>
  <c r="L29" i="310"/>
  <c r="M29" i="310"/>
  <c r="N29" i="310"/>
  <c r="O29" i="310"/>
  <c r="P29" i="310"/>
  <c r="Q29" i="310"/>
  <c r="R29" i="310"/>
  <c r="S29" i="310"/>
  <c r="T29" i="310"/>
  <c r="U29" i="310"/>
  <c r="V29" i="310"/>
  <c r="W29" i="310"/>
  <c r="X29" i="310"/>
  <c r="Y29" i="310"/>
  <c r="Z29" i="310"/>
  <c r="AA29" i="310"/>
  <c r="AB29" i="310"/>
  <c r="AC29" i="310"/>
  <c r="AD29" i="310"/>
  <c r="AE29" i="310"/>
  <c r="AF29" i="310"/>
  <c r="B26" i="310"/>
  <c r="C26" i="310"/>
  <c r="D26" i="310"/>
  <c r="E26" i="310"/>
  <c r="F26" i="310"/>
  <c r="G26" i="310"/>
  <c r="H26" i="310"/>
  <c r="I26" i="310"/>
  <c r="K26" i="310"/>
  <c r="L26" i="310"/>
  <c r="M26" i="310"/>
  <c r="N26" i="310"/>
  <c r="O26" i="310"/>
  <c r="P26" i="310"/>
  <c r="Q26" i="310"/>
  <c r="R26" i="310"/>
  <c r="S26" i="310"/>
  <c r="T26" i="310"/>
  <c r="U26" i="310"/>
  <c r="V26" i="310"/>
  <c r="W26" i="310"/>
  <c r="X26" i="310"/>
  <c r="Y26" i="310"/>
  <c r="Z26" i="310"/>
  <c r="AA26" i="310"/>
  <c r="AB26" i="310"/>
  <c r="AC26" i="310"/>
  <c r="AD26" i="310"/>
  <c r="AE26" i="310"/>
  <c r="AF26" i="310"/>
  <c r="B27" i="310"/>
  <c r="C27" i="310"/>
  <c r="D27" i="310"/>
  <c r="E27" i="310"/>
  <c r="F27" i="310"/>
  <c r="G27" i="310"/>
  <c r="H27" i="310"/>
  <c r="I27" i="310"/>
  <c r="K27" i="310"/>
  <c r="L27" i="310"/>
  <c r="M27" i="310"/>
  <c r="N27" i="310"/>
  <c r="O27" i="310"/>
  <c r="P27" i="310"/>
  <c r="Q27" i="310"/>
  <c r="R27" i="310"/>
  <c r="S27" i="310"/>
  <c r="T27" i="310"/>
  <c r="U27" i="310"/>
  <c r="V27" i="310"/>
  <c r="W27" i="310"/>
  <c r="X27" i="310"/>
  <c r="Y27" i="310"/>
  <c r="Z27" i="310"/>
  <c r="AA27" i="310"/>
  <c r="AB27" i="310"/>
  <c r="AC27" i="310"/>
  <c r="AD27" i="310"/>
  <c r="AE27" i="310"/>
  <c r="AF27" i="310"/>
  <c r="B28" i="310"/>
  <c r="C28" i="310"/>
  <c r="D28" i="310"/>
  <c r="E28" i="310"/>
  <c r="F28" i="310"/>
  <c r="G28" i="310"/>
  <c r="H28" i="310"/>
  <c r="I28" i="310"/>
  <c r="K28" i="310"/>
  <c r="L28" i="310"/>
  <c r="M28" i="310"/>
  <c r="N28" i="310"/>
  <c r="O28" i="310"/>
  <c r="P28" i="310"/>
  <c r="Q28" i="310"/>
  <c r="R28" i="310"/>
  <c r="S28" i="310"/>
  <c r="T28" i="310"/>
  <c r="U28" i="310"/>
  <c r="V28" i="310"/>
  <c r="W28" i="310"/>
  <c r="X28" i="310"/>
  <c r="Y28" i="310"/>
  <c r="Z28" i="310"/>
  <c r="AA28" i="310"/>
  <c r="AB28" i="310"/>
  <c r="AC28" i="310"/>
  <c r="AD28" i="310"/>
  <c r="AE28" i="310"/>
  <c r="AF28" i="310"/>
  <c r="B24" i="310"/>
  <c r="C24" i="310"/>
  <c r="D24" i="310"/>
  <c r="E24" i="310"/>
  <c r="F24" i="310"/>
  <c r="G24" i="310"/>
  <c r="H24" i="310"/>
  <c r="I24" i="310"/>
  <c r="K24" i="310"/>
  <c r="L24" i="310"/>
  <c r="M24" i="310"/>
  <c r="N24" i="310"/>
  <c r="O24" i="310"/>
  <c r="P24" i="310"/>
  <c r="Q24" i="310"/>
  <c r="R24" i="310"/>
  <c r="S24" i="310"/>
  <c r="T24" i="310"/>
  <c r="U24" i="310"/>
  <c r="V24" i="310"/>
  <c r="W24" i="310"/>
  <c r="X24" i="310"/>
  <c r="Y24" i="310"/>
  <c r="Z24" i="310"/>
  <c r="AA24" i="310"/>
  <c r="AB24" i="310"/>
  <c r="AC24" i="310"/>
  <c r="AD24" i="310"/>
  <c r="AE24" i="310"/>
  <c r="AF24" i="310"/>
  <c r="B25" i="310"/>
  <c r="C25" i="310"/>
  <c r="D25" i="310"/>
  <c r="E25" i="310"/>
  <c r="F25" i="310"/>
  <c r="G25" i="310"/>
  <c r="H25" i="310"/>
  <c r="I25" i="310"/>
  <c r="K25" i="310"/>
  <c r="L25" i="310"/>
  <c r="M25" i="310"/>
  <c r="N25" i="310"/>
  <c r="O25" i="310"/>
  <c r="P25" i="310"/>
  <c r="Q25" i="310"/>
  <c r="R25" i="310"/>
  <c r="S25" i="310"/>
  <c r="T25" i="310"/>
  <c r="U25" i="310"/>
  <c r="V25" i="310"/>
  <c r="W25" i="310"/>
  <c r="X25" i="310"/>
  <c r="Y25" i="310"/>
  <c r="Z25" i="310"/>
  <c r="AA25" i="310"/>
  <c r="AB25" i="310"/>
  <c r="AC25" i="310"/>
  <c r="AD25" i="310"/>
  <c r="AE25" i="310"/>
  <c r="AF25" i="310"/>
  <c r="B23" i="310"/>
  <c r="C23" i="310"/>
  <c r="D23" i="310"/>
  <c r="E23" i="310"/>
  <c r="F23" i="310"/>
  <c r="G23" i="310"/>
  <c r="H23" i="310"/>
  <c r="I23" i="310"/>
  <c r="K23" i="310"/>
  <c r="L23" i="310"/>
  <c r="M23" i="310"/>
  <c r="N23" i="310"/>
  <c r="O23" i="310"/>
  <c r="P23" i="310"/>
  <c r="Q23" i="310"/>
  <c r="R23" i="310"/>
  <c r="S23" i="310"/>
  <c r="T23" i="310"/>
  <c r="U23" i="310"/>
  <c r="V23" i="310"/>
  <c r="W23" i="310"/>
  <c r="X23" i="310"/>
  <c r="Y23" i="310"/>
  <c r="Z23" i="310"/>
  <c r="AA23" i="310"/>
  <c r="AB23" i="310"/>
  <c r="AC23" i="310"/>
  <c r="AD23" i="310"/>
  <c r="AE23" i="310"/>
  <c r="AF23" i="310"/>
  <c r="B21" i="310"/>
  <c r="C21" i="310"/>
  <c r="D21" i="310"/>
  <c r="E21" i="310"/>
  <c r="F21" i="310"/>
  <c r="G21" i="310"/>
  <c r="H21" i="310"/>
  <c r="I21" i="310"/>
  <c r="K21" i="310"/>
  <c r="L21" i="310"/>
  <c r="M21" i="310"/>
  <c r="N21" i="310"/>
  <c r="O21" i="310"/>
  <c r="P21" i="310"/>
  <c r="Q21" i="310"/>
  <c r="R21" i="310"/>
  <c r="S21" i="310"/>
  <c r="T21" i="310"/>
  <c r="U21" i="310"/>
  <c r="V21" i="310"/>
  <c r="W21" i="310"/>
  <c r="X21" i="310"/>
  <c r="Y21" i="310"/>
  <c r="Z21" i="310"/>
  <c r="AA21" i="310"/>
  <c r="AB21" i="310"/>
  <c r="AC21" i="310"/>
  <c r="AD21" i="310"/>
  <c r="AE21" i="310"/>
  <c r="AF21" i="310"/>
  <c r="B22" i="310"/>
  <c r="C22" i="310"/>
  <c r="D22" i="310"/>
  <c r="E22" i="310"/>
  <c r="F22" i="310"/>
  <c r="G22" i="310"/>
  <c r="H22" i="310"/>
  <c r="I22" i="310"/>
  <c r="K22" i="310"/>
  <c r="L22" i="310"/>
  <c r="M22" i="310"/>
  <c r="N22" i="310"/>
  <c r="O22" i="310"/>
  <c r="P22" i="310"/>
  <c r="Q22" i="310"/>
  <c r="R22" i="310"/>
  <c r="S22" i="310"/>
  <c r="T22" i="310"/>
  <c r="U22" i="310"/>
  <c r="V22" i="310"/>
  <c r="W22" i="310"/>
  <c r="X22" i="310"/>
  <c r="Y22" i="310"/>
  <c r="Z22" i="310"/>
  <c r="AA22" i="310"/>
  <c r="AB22" i="310"/>
  <c r="AC22" i="310"/>
  <c r="AD22" i="310"/>
  <c r="AE22" i="310"/>
  <c r="AF22" i="310"/>
  <c r="B15" i="310"/>
  <c r="C15" i="310"/>
  <c r="D15" i="310"/>
  <c r="E15" i="310"/>
  <c r="F15" i="310"/>
  <c r="G15" i="310"/>
  <c r="H15" i="310"/>
  <c r="I15" i="310"/>
  <c r="K15" i="310"/>
  <c r="L15" i="310"/>
  <c r="M15" i="310"/>
  <c r="N15" i="310"/>
  <c r="O15" i="310"/>
  <c r="P15" i="310"/>
  <c r="Q15" i="310"/>
  <c r="R15" i="310"/>
  <c r="S15" i="310"/>
  <c r="T15" i="310"/>
  <c r="U15" i="310"/>
  <c r="V15" i="310"/>
  <c r="W15" i="310"/>
  <c r="X15" i="310"/>
  <c r="Y15" i="310"/>
  <c r="Z15" i="310"/>
  <c r="AA15" i="310"/>
  <c r="AB15" i="310"/>
  <c r="AC15" i="310"/>
  <c r="AD15" i="310"/>
  <c r="AE15" i="310"/>
  <c r="AF15" i="310"/>
  <c r="B16" i="310"/>
  <c r="C16" i="310"/>
  <c r="D16" i="310"/>
  <c r="E16" i="310"/>
  <c r="F16" i="310"/>
  <c r="G16" i="310"/>
  <c r="H16" i="310"/>
  <c r="I16" i="310"/>
  <c r="K16" i="310"/>
  <c r="L16" i="310"/>
  <c r="M16" i="310"/>
  <c r="N16" i="310"/>
  <c r="O16" i="310"/>
  <c r="P16" i="310"/>
  <c r="Q16" i="310"/>
  <c r="R16" i="310"/>
  <c r="S16" i="310"/>
  <c r="T16" i="310"/>
  <c r="U16" i="310"/>
  <c r="V16" i="310"/>
  <c r="W16" i="310"/>
  <c r="X16" i="310"/>
  <c r="Y16" i="310"/>
  <c r="Z16" i="310"/>
  <c r="AA16" i="310"/>
  <c r="AB16" i="310"/>
  <c r="AC16" i="310"/>
  <c r="AD16" i="310"/>
  <c r="AE16" i="310"/>
  <c r="AF16" i="310"/>
  <c r="B17" i="310"/>
  <c r="C17" i="310"/>
  <c r="D17" i="310"/>
  <c r="E17" i="310"/>
  <c r="F17" i="310"/>
  <c r="G17" i="310"/>
  <c r="H17" i="310"/>
  <c r="I17" i="310"/>
  <c r="K17" i="310"/>
  <c r="L17" i="310"/>
  <c r="M17" i="310"/>
  <c r="N17" i="310"/>
  <c r="O17" i="310"/>
  <c r="P17" i="310"/>
  <c r="Q17" i="310"/>
  <c r="R17" i="310"/>
  <c r="S17" i="310"/>
  <c r="T17" i="310"/>
  <c r="U17" i="310"/>
  <c r="V17" i="310"/>
  <c r="W17" i="310"/>
  <c r="X17" i="310"/>
  <c r="Y17" i="310"/>
  <c r="Z17" i="310"/>
  <c r="AA17" i="310"/>
  <c r="AB17" i="310"/>
  <c r="AC17" i="310"/>
  <c r="AD17" i="310"/>
  <c r="AE17" i="310"/>
  <c r="AF17" i="310"/>
  <c r="B18" i="310"/>
  <c r="C18" i="310"/>
  <c r="D18" i="310"/>
  <c r="E18" i="310"/>
  <c r="F18" i="310"/>
  <c r="G18" i="310"/>
  <c r="H18" i="310"/>
  <c r="I18" i="310"/>
  <c r="K18" i="310"/>
  <c r="L18" i="310"/>
  <c r="M18" i="310"/>
  <c r="N18" i="310"/>
  <c r="O18" i="310"/>
  <c r="P18" i="310"/>
  <c r="Q18" i="310"/>
  <c r="R18" i="310"/>
  <c r="S18" i="310"/>
  <c r="T18" i="310"/>
  <c r="U18" i="310"/>
  <c r="V18" i="310"/>
  <c r="W18" i="310"/>
  <c r="X18" i="310"/>
  <c r="Y18" i="310"/>
  <c r="Z18" i="310"/>
  <c r="AA18" i="310"/>
  <c r="AB18" i="310"/>
  <c r="AC18" i="310"/>
  <c r="AD18" i="310"/>
  <c r="AE18" i="310"/>
  <c r="AF18" i="310"/>
  <c r="B19" i="310"/>
  <c r="C19" i="310"/>
  <c r="D19" i="310"/>
  <c r="E19" i="310"/>
  <c r="F19" i="310"/>
  <c r="G19" i="310"/>
  <c r="H19" i="310"/>
  <c r="I19" i="310"/>
  <c r="K19" i="310"/>
  <c r="L19" i="310"/>
  <c r="M19" i="310"/>
  <c r="N19" i="310"/>
  <c r="O19" i="310"/>
  <c r="P19" i="310"/>
  <c r="Q19" i="310"/>
  <c r="R19" i="310"/>
  <c r="S19" i="310"/>
  <c r="T19" i="310"/>
  <c r="U19" i="310"/>
  <c r="V19" i="310"/>
  <c r="W19" i="310"/>
  <c r="X19" i="310"/>
  <c r="Y19" i="310"/>
  <c r="Z19" i="310"/>
  <c r="AA19" i="310"/>
  <c r="AB19" i="310"/>
  <c r="AC19" i="310"/>
  <c r="AD19" i="310"/>
  <c r="AE19" i="310"/>
  <c r="AF19" i="310"/>
  <c r="B20" i="310"/>
  <c r="C20" i="310"/>
  <c r="D20" i="310"/>
  <c r="E20" i="310"/>
  <c r="F20" i="310"/>
  <c r="G20" i="310"/>
  <c r="H20" i="310"/>
  <c r="I20" i="310"/>
  <c r="K20" i="310"/>
  <c r="L20" i="310"/>
  <c r="M20" i="310"/>
  <c r="N20" i="310"/>
  <c r="O20" i="310"/>
  <c r="P20" i="310"/>
  <c r="Q20" i="310"/>
  <c r="R20" i="310"/>
  <c r="S20" i="310"/>
  <c r="T20" i="310"/>
  <c r="U20" i="310"/>
  <c r="V20" i="310"/>
  <c r="W20" i="310"/>
  <c r="X20" i="310"/>
  <c r="Y20" i="310"/>
  <c r="Z20" i="310"/>
  <c r="AA20" i="310"/>
  <c r="AB20" i="310"/>
  <c r="AC20" i="310"/>
  <c r="AD20" i="310"/>
  <c r="AE20" i="310"/>
  <c r="AF20" i="310"/>
  <c r="B14" i="310"/>
  <c r="C14" i="310"/>
  <c r="D14" i="310"/>
  <c r="E14" i="310"/>
  <c r="F14" i="310"/>
  <c r="G14" i="310"/>
  <c r="H14" i="310"/>
  <c r="I14" i="310"/>
  <c r="K14" i="310"/>
  <c r="L14" i="310"/>
  <c r="M14" i="310"/>
  <c r="N14" i="310"/>
  <c r="O14" i="310"/>
  <c r="P14" i="310"/>
  <c r="Q14" i="310"/>
  <c r="R14" i="310"/>
  <c r="S14" i="310"/>
  <c r="T14" i="310"/>
  <c r="U14" i="310"/>
  <c r="V14" i="310"/>
  <c r="W14" i="310"/>
  <c r="X14" i="310"/>
  <c r="Y14" i="310"/>
  <c r="Z14" i="310"/>
  <c r="AA14" i="310"/>
  <c r="AB14" i="310"/>
  <c r="AC14" i="310"/>
  <c r="AD14" i="310"/>
  <c r="AE14" i="310"/>
  <c r="AF14" i="310"/>
  <c r="B11" i="310"/>
  <c r="C11" i="310"/>
  <c r="D11" i="310"/>
  <c r="E11" i="310"/>
  <c r="F11" i="310"/>
  <c r="G11" i="310"/>
  <c r="H11" i="310"/>
  <c r="I11" i="310"/>
  <c r="K11" i="310"/>
  <c r="L11" i="310"/>
  <c r="M11" i="310"/>
  <c r="N11" i="310"/>
  <c r="O11" i="310"/>
  <c r="P11" i="310"/>
  <c r="Q11" i="310"/>
  <c r="R11" i="310"/>
  <c r="S11" i="310"/>
  <c r="T11" i="310"/>
  <c r="U11" i="310"/>
  <c r="V11" i="310"/>
  <c r="W11" i="310"/>
  <c r="X11" i="310"/>
  <c r="Y11" i="310"/>
  <c r="Z11" i="310"/>
  <c r="AA11" i="310"/>
  <c r="AB11" i="310"/>
  <c r="AC11" i="310"/>
  <c r="AD11" i="310"/>
  <c r="AE11" i="310"/>
  <c r="AF11" i="310"/>
  <c r="B12" i="310"/>
  <c r="C12" i="310"/>
  <c r="D12" i="310"/>
  <c r="E12" i="310"/>
  <c r="F12" i="310"/>
  <c r="G12" i="310"/>
  <c r="H12" i="310"/>
  <c r="I12" i="310"/>
  <c r="K12" i="310"/>
  <c r="L12" i="310"/>
  <c r="M12" i="310"/>
  <c r="N12" i="310"/>
  <c r="O12" i="310"/>
  <c r="P12" i="310"/>
  <c r="Q12" i="310"/>
  <c r="R12" i="310"/>
  <c r="S12" i="310"/>
  <c r="T12" i="310"/>
  <c r="U12" i="310"/>
  <c r="V12" i="310"/>
  <c r="W12" i="310"/>
  <c r="X12" i="310"/>
  <c r="Y12" i="310"/>
  <c r="Z12" i="310"/>
  <c r="AA12" i="310"/>
  <c r="AB12" i="310"/>
  <c r="AC12" i="310"/>
  <c r="AD12" i="310"/>
  <c r="AE12" i="310"/>
  <c r="AF12" i="310"/>
  <c r="B13" i="310"/>
  <c r="C13" i="310"/>
  <c r="D13" i="310"/>
  <c r="E13" i="310"/>
  <c r="F13" i="310"/>
  <c r="G13" i="310"/>
  <c r="H13" i="310"/>
  <c r="I13" i="310"/>
  <c r="K13" i="310"/>
  <c r="L13" i="310"/>
  <c r="M13" i="310"/>
  <c r="N13" i="310"/>
  <c r="O13" i="310"/>
  <c r="P13" i="310"/>
  <c r="Q13" i="310"/>
  <c r="R13" i="310"/>
  <c r="S13" i="310"/>
  <c r="T13" i="310"/>
  <c r="U13" i="310"/>
  <c r="V13" i="310"/>
  <c r="W13" i="310"/>
  <c r="X13" i="310"/>
  <c r="Y13" i="310"/>
  <c r="Z13" i="310"/>
  <c r="AA13" i="310"/>
  <c r="AB13" i="310"/>
  <c r="AC13" i="310"/>
  <c r="AD13" i="310"/>
  <c r="AE13" i="310"/>
  <c r="AF13" i="310"/>
  <c r="B9" i="310"/>
  <c r="C9" i="310"/>
  <c r="D9" i="310"/>
  <c r="E9" i="310"/>
  <c r="F9" i="310"/>
  <c r="G9" i="310"/>
  <c r="H9" i="310"/>
  <c r="I9" i="310"/>
  <c r="K9" i="310"/>
  <c r="L9" i="310"/>
  <c r="M9" i="310"/>
  <c r="N9" i="310"/>
  <c r="O9" i="310"/>
  <c r="P9" i="310"/>
  <c r="Q9" i="310"/>
  <c r="R9" i="310"/>
  <c r="S9" i="310"/>
  <c r="T9" i="310"/>
  <c r="U9" i="310"/>
  <c r="V9" i="310"/>
  <c r="W9" i="310"/>
  <c r="X9" i="310"/>
  <c r="Y9" i="310"/>
  <c r="Z9" i="310"/>
  <c r="AA9" i="310"/>
  <c r="AB9" i="310"/>
  <c r="AC9" i="310"/>
  <c r="AD9" i="310"/>
  <c r="AE9" i="310"/>
  <c r="AF9" i="310"/>
  <c r="B10" i="310"/>
  <c r="C10" i="310"/>
  <c r="D10" i="310"/>
  <c r="E10" i="310"/>
  <c r="F10" i="310"/>
  <c r="G10" i="310"/>
  <c r="H10" i="310"/>
  <c r="I10" i="310"/>
  <c r="K10" i="310"/>
  <c r="L10" i="310"/>
  <c r="M10" i="310"/>
  <c r="N10" i="310"/>
  <c r="O10" i="310"/>
  <c r="P10" i="310"/>
  <c r="Q10" i="310"/>
  <c r="R10" i="310"/>
  <c r="S10" i="310"/>
  <c r="T10" i="310"/>
  <c r="U10" i="310"/>
  <c r="V10" i="310"/>
  <c r="W10" i="310"/>
  <c r="X10" i="310"/>
  <c r="Y10" i="310"/>
  <c r="Z10" i="310"/>
  <c r="AA10" i="310"/>
  <c r="AB10" i="310"/>
  <c r="AC10" i="310"/>
  <c r="AD10" i="310"/>
  <c r="AE10" i="310"/>
  <c r="AF10" i="310"/>
  <c r="B8" i="310"/>
  <c r="C8" i="310"/>
  <c r="D8" i="310"/>
  <c r="E8" i="310"/>
  <c r="F8" i="310"/>
  <c r="G8" i="310"/>
  <c r="H8" i="310"/>
  <c r="I8" i="310"/>
  <c r="K8" i="310"/>
  <c r="L8" i="310"/>
  <c r="M8" i="310"/>
  <c r="N8" i="310"/>
  <c r="O8" i="310"/>
  <c r="P8" i="310"/>
  <c r="Q8" i="310"/>
  <c r="R8" i="310"/>
  <c r="S8" i="310"/>
  <c r="T8" i="310"/>
  <c r="U8" i="310"/>
  <c r="V8" i="310"/>
  <c r="W8" i="310"/>
  <c r="X8" i="310"/>
  <c r="Y8" i="310"/>
  <c r="Z8" i="310"/>
  <c r="AA8" i="310"/>
  <c r="AB8" i="310"/>
  <c r="AC8" i="310"/>
  <c r="AD8" i="310"/>
  <c r="AE8" i="310"/>
  <c r="AF8" i="310"/>
  <c r="B7" i="310"/>
  <c r="C7" i="310"/>
  <c r="D7" i="310"/>
  <c r="E7" i="310"/>
  <c r="F7" i="310"/>
  <c r="G7" i="310"/>
  <c r="H7" i="310"/>
  <c r="I7" i="310"/>
  <c r="K7" i="310"/>
  <c r="L7" i="310"/>
  <c r="M7" i="310"/>
  <c r="N7" i="310"/>
  <c r="O7" i="310"/>
  <c r="P7" i="310"/>
  <c r="Q7" i="310"/>
  <c r="R7" i="310"/>
  <c r="S7" i="310"/>
  <c r="T7" i="310"/>
  <c r="U7" i="310"/>
  <c r="V7" i="310"/>
  <c r="W7" i="310"/>
  <c r="X7" i="310"/>
  <c r="Y7" i="310"/>
  <c r="Z7" i="310"/>
  <c r="AA7" i="310"/>
  <c r="AB7" i="310"/>
  <c r="AC7" i="310"/>
  <c r="AD7" i="310"/>
  <c r="AE7" i="310"/>
  <c r="AF7" i="310"/>
  <c r="B6" i="310"/>
  <c r="C6" i="310"/>
  <c r="D6" i="310"/>
  <c r="E6" i="310"/>
  <c r="F6" i="310"/>
  <c r="G6" i="310"/>
  <c r="H6" i="310"/>
  <c r="I6" i="310"/>
  <c r="K6" i="310"/>
  <c r="L6" i="310"/>
  <c r="M6" i="310"/>
  <c r="N6" i="310"/>
  <c r="O6" i="310"/>
  <c r="P6" i="310"/>
  <c r="Q6" i="310"/>
  <c r="R6" i="310"/>
  <c r="S6" i="310"/>
  <c r="T6" i="310"/>
  <c r="U6" i="310"/>
  <c r="H7" i="316" s="1"/>
  <c r="V6" i="310"/>
  <c r="W6" i="310"/>
  <c r="X6" i="310"/>
  <c r="Y6" i="310"/>
  <c r="Z6" i="310"/>
  <c r="AA6" i="310"/>
  <c r="AB6" i="310"/>
  <c r="AC6" i="310"/>
  <c r="AD6" i="310"/>
  <c r="AE6" i="310"/>
  <c r="AF6" i="310"/>
  <c r="B3" i="310"/>
  <c r="C3" i="310"/>
  <c r="D3" i="310"/>
  <c r="E3" i="310"/>
  <c r="F3" i="310"/>
  <c r="G3" i="310"/>
  <c r="H3" i="310"/>
  <c r="I3" i="310"/>
  <c r="J3" i="310"/>
  <c r="K3" i="310"/>
  <c r="L3" i="310"/>
  <c r="M3" i="310"/>
  <c r="N3" i="310"/>
  <c r="O3" i="310"/>
  <c r="P3" i="310"/>
  <c r="Q3" i="310"/>
  <c r="R3" i="310"/>
  <c r="S3" i="310"/>
  <c r="T3" i="310"/>
  <c r="U3" i="310"/>
  <c r="V3" i="310"/>
  <c r="W3" i="310"/>
  <c r="X3" i="310"/>
  <c r="Y3" i="310"/>
  <c r="Z3" i="310"/>
  <c r="AA3" i="310"/>
  <c r="AB3" i="310"/>
  <c r="AC3" i="310"/>
  <c r="AD3" i="310"/>
  <c r="AE3" i="310"/>
  <c r="AF3" i="310"/>
  <c r="B4" i="310"/>
  <c r="C4" i="310"/>
  <c r="D4" i="310"/>
  <c r="E4" i="310"/>
  <c r="F4" i="310"/>
  <c r="G4" i="310"/>
  <c r="H4" i="310"/>
  <c r="I4" i="310"/>
  <c r="J4" i="310"/>
  <c r="K4" i="310"/>
  <c r="L4" i="310"/>
  <c r="M4" i="310"/>
  <c r="N4" i="310"/>
  <c r="O4" i="310"/>
  <c r="P4" i="310"/>
  <c r="Q4" i="310"/>
  <c r="R4" i="310"/>
  <c r="S4" i="310"/>
  <c r="T4" i="310"/>
  <c r="U4" i="310"/>
  <c r="V4" i="310"/>
  <c r="W4" i="310"/>
  <c r="X4" i="310"/>
  <c r="Y4" i="310"/>
  <c r="Z4" i="310"/>
  <c r="AA4" i="310"/>
  <c r="AB4" i="310"/>
  <c r="AC4" i="310"/>
  <c r="AD4" i="310"/>
  <c r="AE4" i="310"/>
  <c r="AF4" i="310"/>
  <c r="B5" i="310"/>
  <c r="C5" i="310"/>
  <c r="D5" i="310"/>
  <c r="E5" i="310"/>
  <c r="F5" i="310"/>
  <c r="G5" i="310"/>
  <c r="H5" i="310"/>
  <c r="I5" i="310"/>
  <c r="J5" i="310"/>
  <c r="K5" i="310"/>
  <c r="L5" i="310"/>
  <c r="M5" i="310"/>
  <c r="N5" i="310"/>
  <c r="O5" i="310"/>
  <c r="P5" i="310"/>
  <c r="Q5" i="310"/>
  <c r="R5" i="310"/>
  <c r="S5" i="310"/>
  <c r="T5" i="310"/>
  <c r="U5" i="310"/>
  <c r="V5" i="310"/>
  <c r="W5" i="310"/>
  <c r="X5" i="310"/>
  <c r="Y5" i="310"/>
  <c r="Z5" i="310"/>
  <c r="AA5" i="310"/>
  <c r="AB5" i="310"/>
  <c r="AC5" i="310"/>
  <c r="AD5" i="310"/>
  <c r="AE5" i="310"/>
  <c r="AF5" i="310"/>
  <c r="J112" i="312"/>
  <c r="J90" i="310"/>
  <c r="J89" i="310"/>
  <c r="J110" i="312"/>
  <c r="J88" i="310"/>
  <c r="J107" i="312"/>
  <c r="J84" i="310"/>
  <c r="G289" i="302"/>
  <c r="G84" i="310" s="1"/>
  <c r="G288" i="302"/>
  <c r="G83" i="310" s="1"/>
  <c r="G287" i="302"/>
  <c r="G82" i="310" s="1"/>
  <c r="J81" i="310"/>
  <c r="G286" i="302"/>
  <c r="G81" i="310" s="1"/>
  <c r="J80" i="310"/>
  <c r="G285" i="302"/>
  <c r="G80" i="310" s="1"/>
  <c r="G284" i="302"/>
  <c r="G79" i="310" s="1"/>
  <c r="G283" i="302"/>
  <c r="G78" i="310" s="1"/>
  <c r="J77" i="310"/>
  <c r="G282" i="302"/>
  <c r="G77" i="310" s="1"/>
  <c r="J76" i="310"/>
  <c r="G281" i="302"/>
  <c r="G76" i="310" s="1"/>
  <c r="G280" i="302"/>
  <c r="G75" i="310" s="1"/>
  <c r="G279" i="302"/>
  <c r="G74" i="310" s="1"/>
  <c r="J73" i="310"/>
  <c r="G278" i="302"/>
  <c r="G73" i="310" s="1"/>
  <c r="J72" i="310"/>
  <c r="G277" i="302"/>
  <c r="G72" i="310" s="1"/>
  <c r="G276" i="302"/>
  <c r="G71" i="310" s="1"/>
  <c r="G275" i="302"/>
  <c r="G70" i="310" s="1"/>
  <c r="J106" i="312"/>
  <c r="G274" i="302"/>
  <c r="G106" i="312" s="1"/>
  <c r="J109" i="311"/>
  <c r="G273" i="302"/>
  <c r="G109" i="311" s="1"/>
  <c r="G272" i="302"/>
  <c r="G69" i="310" s="1"/>
  <c r="G271" i="302"/>
  <c r="G105" i="312" s="1"/>
  <c r="J68" i="310"/>
  <c r="G270" i="302"/>
  <c r="G68" i="310" s="1"/>
  <c r="J67" i="310"/>
  <c r="G269" i="302"/>
  <c r="G67" i="310" s="1"/>
  <c r="G268" i="302"/>
  <c r="G66" i="310" s="1"/>
  <c r="G267" i="302"/>
  <c r="G108" i="311" s="1"/>
  <c r="J65" i="310"/>
  <c r="G266" i="302"/>
  <c r="G65" i="310" s="1"/>
  <c r="J64" i="310"/>
  <c r="G265" i="302"/>
  <c r="G64" i="310" s="1"/>
  <c r="G264" i="302"/>
  <c r="G63" i="310" s="1"/>
  <c r="G263" i="302"/>
  <c r="G62" i="310" s="1"/>
  <c r="J61" i="310"/>
  <c r="G262" i="302"/>
  <c r="G61" i="310" s="1"/>
  <c r="J104" i="312"/>
  <c r="G261" i="302"/>
  <c r="G104" i="312" s="1"/>
  <c r="G260" i="302"/>
  <c r="G60" i="310" s="1"/>
  <c r="G259" i="302"/>
  <c r="G59" i="310" s="1"/>
  <c r="J103" i="312"/>
  <c r="G258" i="302"/>
  <c r="G103" i="312" s="1"/>
  <c r="J58" i="310"/>
  <c r="G257" i="302"/>
  <c r="G58" i="310" s="1"/>
  <c r="G256" i="302"/>
  <c r="G57" i="310" s="1"/>
  <c r="G255" i="302"/>
  <c r="G56" i="310" s="1"/>
  <c r="J55" i="310"/>
  <c r="G254" i="302"/>
  <c r="G55" i="310" s="1"/>
  <c r="J54" i="310"/>
  <c r="G253" i="302"/>
  <c r="G54" i="310" s="1"/>
  <c r="G252" i="302"/>
  <c r="G53" i="310" s="1"/>
  <c r="G251" i="302"/>
  <c r="G52" i="310" s="1"/>
  <c r="J102" i="312"/>
  <c r="G250" i="302"/>
  <c r="G102" i="312" s="1"/>
  <c r="J107" i="311"/>
  <c r="G249" i="302"/>
  <c r="G107" i="311" s="1"/>
  <c r="G248" i="302"/>
  <c r="G101" i="312" s="1"/>
  <c r="G247" i="302"/>
  <c r="G106" i="311" s="1"/>
  <c r="J51" i="310"/>
  <c r="G246" i="302"/>
  <c r="G51" i="310" s="1"/>
  <c r="J100" i="312"/>
  <c r="G245" i="302"/>
  <c r="G100" i="312" s="1"/>
  <c r="G244" i="302"/>
  <c r="G50" i="310" s="1"/>
  <c r="G243" i="302"/>
  <c r="G49" i="310" s="1"/>
  <c r="J48" i="310"/>
  <c r="G242" i="302"/>
  <c r="G48" i="310" s="1"/>
  <c r="J47" i="310"/>
  <c r="G241" i="302"/>
  <c r="G47" i="310" s="1"/>
  <c r="G240" i="302"/>
  <c r="G46" i="310" s="1"/>
  <c r="G239" i="302"/>
  <c r="G105" i="311" s="1"/>
  <c r="J45" i="310"/>
  <c r="G238" i="302"/>
  <c r="G45" i="310" s="1"/>
  <c r="J44" i="310"/>
  <c r="G237" i="302"/>
  <c r="G44" i="310" s="1"/>
  <c r="G236" i="302"/>
  <c r="G99" i="312" s="1"/>
  <c r="G235" i="302"/>
  <c r="G43" i="310" s="1"/>
  <c r="J42" i="310"/>
  <c r="G234" i="302"/>
  <c r="G42" i="310" s="1"/>
  <c r="J98" i="312"/>
  <c r="G233" i="302"/>
  <c r="G98" i="312" s="1"/>
  <c r="G232" i="302"/>
  <c r="G104" i="311" s="1"/>
  <c r="G231" i="302"/>
  <c r="G103" i="311" s="1"/>
  <c r="J102" i="311"/>
  <c r="G230" i="302"/>
  <c r="G102" i="311" s="1"/>
  <c r="J41" i="310"/>
  <c r="G229" i="302"/>
  <c r="G41" i="310" s="1"/>
  <c r="G228" i="302"/>
  <c r="G97" i="312" s="1"/>
  <c r="G227" i="302"/>
  <c r="G40" i="310" s="1"/>
  <c r="J39" i="310"/>
  <c r="G226" i="302"/>
  <c r="G39" i="310" s="1"/>
  <c r="J38" i="310"/>
  <c r="G225" i="302"/>
  <c r="G38" i="310" s="1"/>
  <c r="G224" i="302"/>
  <c r="G37" i="310" s="1"/>
  <c r="G223" i="302"/>
  <c r="G96" i="312" s="1"/>
  <c r="J36" i="310"/>
  <c r="G222" i="302"/>
  <c r="G36" i="310" s="1"/>
  <c r="J35" i="310"/>
  <c r="G221" i="302"/>
  <c r="G35" i="310" s="1"/>
  <c r="G220" i="302"/>
  <c r="G34" i="310" s="1"/>
  <c r="G219" i="302"/>
  <c r="G33" i="310" s="1"/>
  <c r="J95" i="312"/>
  <c r="G218" i="302"/>
  <c r="G95" i="312" s="1"/>
  <c r="J32" i="310"/>
  <c r="G217" i="302"/>
  <c r="G32" i="310" s="1"/>
  <c r="G216" i="302"/>
  <c r="G31" i="310" s="1"/>
  <c r="J94" i="312"/>
  <c r="J30" i="310"/>
  <c r="J29" i="310"/>
  <c r="J98" i="311"/>
  <c r="J26" i="310"/>
  <c r="J97" i="311"/>
  <c r="J92" i="312"/>
  <c r="J23" i="310"/>
  <c r="J91" i="312"/>
  <c r="J94" i="311"/>
  <c r="J89" i="312"/>
  <c r="J88" i="312"/>
  <c r="J93" i="311"/>
  <c r="J21" i="310"/>
  <c r="J92" i="311"/>
  <c r="J20" i="310"/>
  <c r="J18" i="310"/>
  <c r="J17" i="310"/>
  <c r="J16" i="310"/>
  <c r="J87" i="312"/>
  <c r="J14" i="310"/>
  <c r="J91" i="311"/>
  <c r="J12" i="310"/>
  <c r="J11" i="310"/>
  <c r="J90" i="311"/>
  <c r="J9" i="310"/>
  <c r="J89" i="311"/>
  <c r="J86" i="312"/>
  <c r="J85" i="312"/>
  <c r="J87" i="311"/>
  <c r="J84" i="312"/>
  <c r="J83" i="312"/>
  <c r="J85" i="311"/>
  <c r="J82" i="312"/>
  <c r="J81" i="312"/>
  <c r="J83" i="311"/>
  <c r="J80" i="312"/>
  <c r="J79" i="312"/>
  <c r="J81" i="311"/>
  <c r="J78" i="312"/>
  <c r="J77" i="312"/>
  <c r="J79" i="311"/>
  <c r="J76" i="312"/>
  <c r="J75" i="312"/>
  <c r="J77" i="311"/>
  <c r="J74" i="312"/>
  <c r="J73" i="312"/>
  <c r="J75" i="311"/>
  <c r="J72" i="312"/>
  <c r="J71" i="312"/>
  <c r="J73" i="311"/>
  <c r="J70" i="312"/>
  <c r="J69" i="312"/>
  <c r="J71" i="311"/>
  <c r="J68" i="312"/>
  <c r="J67" i="312"/>
  <c r="J70" i="311"/>
  <c r="J66" i="312"/>
  <c r="J65" i="312"/>
  <c r="J68" i="311"/>
  <c r="J64" i="312"/>
  <c r="J63" i="312"/>
  <c r="J66" i="311"/>
  <c r="J62" i="312"/>
  <c r="J61" i="312"/>
  <c r="J64" i="311"/>
  <c r="J60" i="312"/>
  <c r="J59" i="312"/>
  <c r="J62" i="311"/>
  <c r="J58" i="312"/>
  <c r="J57" i="312"/>
  <c r="J60" i="311"/>
  <c r="J56" i="312"/>
  <c r="J55" i="312"/>
  <c r="J58" i="311"/>
  <c r="J54" i="312"/>
  <c r="J53" i="312"/>
  <c r="J56" i="311"/>
  <c r="J52" i="312"/>
  <c r="J51" i="312"/>
  <c r="J54" i="311"/>
  <c r="J50" i="312"/>
  <c r="J49" i="312"/>
  <c r="J52" i="311"/>
  <c r="J48" i="312"/>
  <c r="J47" i="312"/>
  <c r="J50" i="311"/>
  <c r="J46" i="312"/>
  <c r="J45" i="312"/>
  <c r="J48" i="311"/>
  <c r="J44" i="312"/>
  <c r="J43" i="312"/>
  <c r="J46" i="311"/>
  <c r="J42" i="312"/>
  <c r="J7" i="310"/>
  <c r="J41" i="312"/>
  <c r="J44" i="311"/>
  <c r="J43" i="311"/>
  <c r="J42" i="311"/>
  <c r="J39" i="312"/>
  <c r="J40" i="311"/>
  <c r="J38" i="312"/>
  <c r="J39" i="311"/>
  <c r="J38" i="311"/>
  <c r="J36" i="312"/>
  <c r="J37" i="311"/>
  <c r="J36" i="311"/>
  <c r="J34" i="312"/>
  <c r="J35" i="311"/>
  <c r="J34" i="311"/>
  <c r="J32" i="312"/>
  <c r="J33" i="311"/>
  <c r="J32" i="311"/>
  <c r="J30" i="312"/>
  <c r="J31" i="311"/>
  <c r="J30" i="311"/>
  <c r="J28" i="312"/>
  <c r="J29" i="311"/>
  <c r="J28" i="311"/>
  <c r="J26" i="312"/>
  <c r="J27" i="311"/>
  <c r="J26" i="311"/>
  <c r="J24" i="312"/>
  <c r="J25" i="311"/>
  <c r="J24" i="311"/>
  <c r="J22" i="312"/>
  <c r="J23" i="311"/>
  <c r="J22" i="311"/>
  <c r="J20" i="312"/>
  <c r="J21" i="311"/>
  <c r="J20" i="311"/>
  <c r="J18" i="312"/>
  <c r="J19" i="311"/>
  <c r="J18" i="311"/>
  <c r="J16" i="312"/>
  <c r="J17" i="311"/>
  <c r="J16" i="311"/>
  <c r="J14" i="312"/>
  <c r="J15" i="311"/>
  <c r="J14" i="311"/>
  <c r="J12" i="312"/>
  <c r="J13" i="311"/>
  <c r="J11" i="312"/>
  <c r="J11" i="311"/>
  <c r="J10" i="312"/>
  <c r="J9" i="312"/>
  <c r="J9" i="311"/>
  <c r="J8" i="312"/>
  <c r="J6" i="310"/>
  <c r="J7" i="312"/>
  <c r="J7" i="311"/>
  <c r="J6" i="311"/>
  <c r="C44" i="316" l="1"/>
  <c r="CB43" i="316"/>
  <c r="AV43" i="316"/>
  <c r="P43" i="316"/>
  <c r="CJ46" i="316"/>
  <c r="BD46" i="316"/>
  <c r="X46" i="316"/>
  <c r="CR45" i="316"/>
  <c r="BL45" i="316"/>
  <c r="AF45" i="316"/>
  <c r="BT51" i="316"/>
  <c r="AN51" i="316"/>
  <c r="H51" i="316"/>
  <c r="D51" i="316"/>
  <c r="C51" i="316"/>
  <c r="CB50" i="316"/>
  <c r="AV50" i="316"/>
  <c r="P50" i="316"/>
  <c r="CJ49" i="316"/>
  <c r="BD49" i="316"/>
  <c r="X49" i="316"/>
  <c r="CR48" i="316"/>
  <c r="BL48" i="316"/>
  <c r="AF48" i="316"/>
  <c r="BT47" i="316"/>
  <c r="AN47" i="316"/>
  <c r="H47" i="316"/>
  <c r="D47" i="316"/>
  <c r="C47" i="316"/>
  <c r="CB52" i="316"/>
  <c r="AV52" i="316"/>
  <c r="P52" i="316"/>
  <c r="CJ59" i="316"/>
  <c r="BD59" i="316"/>
  <c r="X59" i="316"/>
  <c r="CR58" i="316"/>
  <c r="BL58" i="316"/>
  <c r="AF58" i="316"/>
  <c r="BT57" i="316"/>
  <c r="AN57" i="316"/>
  <c r="H57" i="316"/>
  <c r="D57" i="316"/>
  <c r="C57" i="316"/>
  <c r="CB56" i="316"/>
  <c r="AV56" i="316"/>
  <c r="P56" i="316"/>
  <c r="CJ55" i="316"/>
  <c r="BD55" i="316"/>
  <c r="X55" i="316"/>
  <c r="CR54" i="316"/>
  <c r="BL54" i="316"/>
  <c r="AF54" i="316"/>
  <c r="BT53" i="316"/>
  <c r="AN53" i="316"/>
  <c r="H53" i="316"/>
  <c r="D53" i="316"/>
  <c r="C53" i="316"/>
  <c r="CB61" i="316"/>
  <c r="AV61" i="316"/>
  <c r="P61" i="316"/>
  <c r="CJ60" i="316"/>
  <c r="BD60" i="316"/>
  <c r="X60" i="316"/>
  <c r="CR66" i="316"/>
  <c r="BL66" i="316"/>
  <c r="AF66" i="316"/>
  <c r="BT65" i="316"/>
  <c r="AN65" i="316"/>
  <c r="H65" i="316"/>
  <c r="D65" i="316"/>
  <c r="C65" i="316"/>
  <c r="CB64" i="316"/>
  <c r="AV64" i="316"/>
  <c r="P64" i="316"/>
  <c r="CJ63" i="316"/>
  <c r="BD63" i="316"/>
  <c r="X63" i="316"/>
  <c r="CR62" i="316"/>
  <c r="BL62" i="316"/>
  <c r="AF62" i="316"/>
  <c r="BT69" i="316"/>
  <c r="AN69" i="316"/>
  <c r="H69" i="316"/>
  <c r="D69" i="316"/>
  <c r="C69" i="316"/>
  <c r="CB68" i="316"/>
  <c r="AV68" i="316"/>
  <c r="P68" i="316"/>
  <c r="CJ67" i="316"/>
  <c r="BD67" i="316"/>
  <c r="X67" i="316"/>
  <c r="CR70" i="316"/>
  <c r="BL70" i="316"/>
  <c r="AF70" i="316"/>
  <c r="BT88" i="316"/>
  <c r="AN88" i="316"/>
  <c r="H88" i="316"/>
  <c r="D88" i="316"/>
  <c r="CJ87" i="316"/>
  <c r="BD87" i="316"/>
  <c r="X87" i="316"/>
  <c r="BT86" i="316"/>
  <c r="AN86" i="316"/>
  <c r="H86" i="316"/>
  <c r="CR85" i="316"/>
  <c r="BL85" i="316"/>
  <c r="AF85" i="316"/>
  <c r="BT84" i="316"/>
  <c r="AN84" i="316"/>
  <c r="H84" i="316"/>
  <c r="D84" i="316"/>
  <c r="C84" i="316"/>
  <c r="CB83" i="316"/>
  <c r="AV83" i="316"/>
  <c r="P83" i="316"/>
  <c r="CJ82" i="316"/>
  <c r="BD82" i="316"/>
  <c r="X82" i="316"/>
  <c r="CR81" i="316"/>
  <c r="BL81" i="316"/>
  <c r="AF81" i="316"/>
  <c r="BT80" i="316"/>
  <c r="AN80" i="316"/>
  <c r="H80" i="316"/>
  <c r="D80" i="316"/>
  <c r="C80" i="316"/>
  <c r="CB79" i="316"/>
  <c r="AV79" i="316"/>
  <c r="P79" i="316"/>
  <c r="CJ78" i="316"/>
  <c r="BD78" i="316"/>
  <c r="X78" i="316"/>
  <c r="CR77" i="316"/>
  <c r="BL77" i="316"/>
  <c r="AF77" i="316"/>
  <c r="BT76" i="316"/>
  <c r="AN76" i="316"/>
  <c r="H76" i="316"/>
  <c r="D76" i="316"/>
  <c r="C76" i="316"/>
  <c r="CB75" i="316"/>
  <c r="AV75" i="316"/>
  <c r="P75" i="316"/>
  <c r="CJ74" i="316"/>
  <c r="BD74" i="316"/>
  <c r="X74" i="316"/>
  <c r="CR73" i="316"/>
  <c r="BL73" i="316"/>
  <c r="AF73" i="316"/>
  <c r="BT72" i="316"/>
  <c r="AN72" i="316"/>
  <c r="H72" i="316"/>
  <c r="D72" i="316"/>
  <c r="C72" i="316"/>
  <c r="CB71" i="316"/>
  <c r="AV71" i="316"/>
  <c r="P71" i="316"/>
  <c r="CJ89" i="316"/>
  <c r="BD89" i="316"/>
  <c r="X89" i="316"/>
  <c r="BT90" i="316"/>
  <c r="AN90" i="316"/>
  <c r="H90" i="316"/>
  <c r="D90" i="316"/>
  <c r="CJ91" i="316"/>
  <c r="BD91" i="316"/>
  <c r="X91" i="316"/>
  <c r="CC7" i="317"/>
  <c r="AW7" i="317"/>
  <c r="Q7" i="317"/>
  <c r="BU8" i="317"/>
  <c r="AO8" i="317"/>
  <c r="I8" i="317"/>
  <c r="D8" i="317"/>
  <c r="CK9" i="317"/>
  <c r="BE9" i="317"/>
  <c r="Y9" i="317"/>
  <c r="BU10" i="317"/>
  <c r="AO10" i="317"/>
  <c r="I10" i="317"/>
  <c r="D10" i="317"/>
  <c r="CK11" i="317"/>
  <c r="BE11" i="317"/>
  <c r="BU12" i="317"/>
  <c r="AO12" i="317"/>
  <c r="I12" i="317"/>
  <c r="D12" i="317"/>
  <c r="CK14" i="317"/>
  <c r="BE14" i="317"/>
  <c r="Y14" i="317"/>
  <c r="BU13" i="317"/>
  <c r="AO13" i="317"/>
  <c r="I13" i="317"/>
  <c r="D13" i="317"/>
  <c r="CK15" i="317"/>
  <c r="BE15" i="317"/>
  <c r="Y15" i="317"/>
  <c r="BU16" i="317"/>
  <c r="AO16" i="317"/>
  <c r="I16" i="317"/>
  <c r="D16" i="317"/>
  <c r="CK17" i="317"/>
  <c r="BE17" i="317"/>
  <c r="Y17" i="317"/>
  <c r="BU18" i="317"/>
  <c r="AO18" i="317"/>
  <c r="I18" i="317"/>
  <c r="D18" i="317"/>
  <c r="CK19" i="317"/>
  <c r="BE19" i="317"/>
  <c r="Y19" i="317"/>
  <c r="BU20" i="317"/>
  <c r="AO20" i="317"/>
  <c r="I20" i="317"/>
  <c r="D20" i="317"/>
  <c r="CK21" i="317"/>
  <c r="BE21" i="317"/>
  <c r="Y21" i="317"/>
  <c r="BU22" i="317"/>
  <c r="AO22" i="317"/>
  <c r="I22" i="317"/>
  <c r="D22" i="317"/>
  <c r="CK23" i="317"/>
  <c r="BE23" i="317"/>
  <c r="Y23" i="317"/>
  <c r="BU24" i="317"/>
  <c r="AO24" i="317"/>
  <c r="I24" i="317"/>
  <c r="D24" i="317"/>
  <c r="CK25" i="317"/>
  <c r="BE25" i="317"/>
  <c r="Y25" i="317"/>
  <c r="BU26" i="317"/>
  <c r="AO26" i="317"/>
  <c r="I26" i="317"/>
  <c r="D26" i="317"/>
  <c r="CK27" i="317"/>
  <c r="BE27" i="317"/>
  <c r="Y27" i="317"/>
  <c r="BU28" i="317"/>
  <c r="AO28" i="317"/>
  <c r="I28" i="317"/>
  <c r="D28" i="317"/>
  <c r="CK29" i="317"/>
  <c r="BE29" i="317"/>
  <c r="Y29" i="317"/>
  <c r="BU30" i="317"/>
  <c r="AO30" i="317"/>
  <c r="I30" i="317"/>
  <c r="D30" i="317"/>
  <c r="CK31" i="317"/>
  <c r="BE31" i="317"/>
  <c r="Y31" i="317"/>
  <c r="BU32" i="317"/>
  <c r="AO32" i="317"/>
  <c r="I32" i="317"/>
  <c r="D32" i="317"/>
  <c r="CK33" i="317"/>
  <c r="BE33" i="317"/>
  <c r="Y33" i="317"/>
  <c r="BU34" i="317"/>
  <c r="AO34" i="317"/>
  <c r="I34" i="317"/>
  <c r="D34" i="317"/>
  <c r="CK35" i="317"/>
  <c r="BE35" i="317"/>
  <c r="Y35" i="317"/>
  <c r="BU36" i="317"/>
  <c r="AO36" i="317"/>
  <c r="I36" i="317"/>
  <c r="D36" i="317"/>
  <c r="CK37" i="317"/>
  <c r="BE37" i="317"/>
  <c r="Y37" i="317"/>
  <c r="BU38" i="317"/>
  <c r="AO38" i="317"/>
  <c r="I38" i="317"/>
  <c r="D38" i="317"/>
  <c r="CK39" i="317"/>
  <c r="BE39" i="317"/>
  <c r="Y39" i="317"/>
  <c r="BU40" i="317"/>
  <c r="AO40" i="317"/>
  <c r="I40" i="317"/>
  <c r="D40" i="317"/>
  <c r="CK42" i="317"/>
  <c r="BE42" i="317"/>
  <c r="Y42" i="317"/>
  <c r="BU41" i="317"/>
  <c r="AO41" i="317"/>
  <c r="I41" i="317"/>
  <c r="D41" i="317"/>
  <c r="CK44" i="317"/>
  <c r="BE44" i="317"/>
  <c r="Y44" i="317"/>
  <c r="BU43" i="317"/>
  <c r="AO43" i="317"/>
  <c r="I43" i="317"/>
  <c r="D43" i="317"/>
  <c r="CK46" i="317"/>
  <c r="BE46" i="317"/>
  <c r="Y46" i="317"/>
  <c r="BU47" i="317"/>
  <c r="AO47" i="317"/>
  <c r="I47" i="317"/>
  <c r="D47" i="317"/>
  <c r="CK48" i="317"/>
  <c r="BE48" i="317"/>
  <c r="Y48" i="317"/>
  <c r="BU49" i="317"/>
  <c r="AO49" i="317"/>
  <c r="I49" i="317"/>
  <c r="D49" i="317"/>
  <c r="CK50" i="317"/>
  <c r="BE50" i="317"/>
  <c r="Y50" i="317"/>
  <c r="BU51" i="317"/>
  <c r="AO51" i="317"/>
  <c r="I51" i="317"/>
  <c r="D51" i="317"/>
  <c r="CK52" i="317"/>
  <c r="BE52" i="317"/>
  <c r="Y52" i="317"/>
  <c r="BU53" i="317"/>
  <c r="AO53" i="317"/>
  <c r="I53" i="317"/>
  <c r="D53" i="317"/>
  <c r="CK54" i="317"/>
  <c r="BE54" i="317"/>
  <c r="Y54" i="317"/>
  <c r="BU55" i="317"/>
  <c r="AO55" i="317"/>
  <c r="I55" i="317"/>
  <c r="D55" i="317"/>
  <c r="CK56" i="317"/>
  <c r="BE56" i="317"/>
  <c r="Y56" i="317"/>
  <c r="BU57" i="317"/>
  <c r="AO57" i="317"/>
  <c r="I57" i="317"/>
  <c r="D57" i="317"/>
  <c r="CK58" i="317"/>
  <c r="BE58" i="317"/>
  <c r="Y58" i="317"/>
  <c r="BU59" i="317"/>
  <c r="AO59" i="317"/>
  <c r="I59" i="317"/>
  <c r="D59" i="317"/>
  <c r="CK60" i="317"/>
  <c r="BE60" i="317"/>
  <c r="Y60" i="317"/>
  <c r="BU61" i="317"/>
  <c r="AO61" i="317"/>
  <c r="I61" i="317"/>
  <c r="D61" i="317"/>
  <c r="CK62" i="317"/>
  <c r="BE62" i="317"/>
  <c r="Y62" i="317"/>
  <c r="BU63" i="317"/>
  <c r="AO63" i="317"/>
  <c r="I63" i="317"/>
  <c r="D63" i="317"/>
  <c r="CK64" i="317"/>
  <c r="BE64" i="317"/>
  <c r="Y64" i="317"/>
  <c r="BU65" i="317"/>
  <c r="AO65" i="317"/>
  <c r="I65" i="317"/>
  <c r="D65" i="317"/>
  <c r="CK66" i="317"/>
  <c r="BE66" i="317"/>
  <c r="Y66" i="317"/>
  <c r="BU67" i="317"/>
  <c r="AO67" i="317"/>
  <c r="I67" i="317"/>
  <c r="D67" i="317"/>
  <c r="CK68" i="317"/>
  <c r="BE68" i="317"/>
  <c r="Y68" i="317"/>
  <c r="BU69" i="317"/>
  <c r="AO69" i="317"/>
  <c r="I69" i="317"/>
  <c r="D69" i="317"/>
  <c r="CK70" i="317"/>
  <c r="BE70" i="317"/>
  <c r="Y70" i="317"/>
  <c r="BU71" i="317"/>
  <c r="AO71" i="317"/>
  <c r="I71" i="317"/>
  <c r="D71" i="317"/>
  <c r="CK72" i="317"/>
  <c r="BE72" i="317"/>
  <c r="Y72" i="317"/>
  <c r="BU73" i="317"/>
  <c r="AO73" i="317"/>
  <c r="I73" i="317"/>
  <c r="D73" i="317"/>
  <c r="CK74" i="317"/>
  <c r="BE74" i="317"/>
  <c r="Y74" i="317"/>
  <c r="BU75" i="317"/>
  <c r="AO75" i="317"/>
  <c r="I75" i="317"/>
  <c r="D75" i="317"/>
  <c r="CK76" i="317"/>
  <c r="BE76" i="317"/>
  <c r="Y76" i="317"/>
  <c r="BU77" i="317"/>
  <c r="AO77" i="317"/>
  <c r="I77" i="317"/>
  <c r="D77" i="317"/>
  <c r="CK78" i="317"/>
  <c r="BE78" i="317"/>
  <c r="Y78" i="317"/>
  <c r="BU79" i="317"/>
  <c r="AO79" i="317"/>
  <c r="I79" i="317"/>
  <c r="D79" i="317"/>
  <c r="CK80" i="317"/>
  <c r="BE80" i="317"/>
  <c r="Y80" i="317"/>
  <c r="BU81" i="317"/>
  <c r="AO81" i="317"/>
  <c r="I81" i="317"/>
  <c r="D81" i="317"/>
  <c r="CK82" i="317"/>
  <c r="BE82" i="317"/>
  <c r="Y82" i="317"/>
  <c r="BU83" i="317"/>
  <c r="AO83" i="317"/>
  <c r="I83" i="317"/>
  <c r="D83" i="317"/>
  <c r="CK84" i="317"/>
  <c r="BE84" i="317"/>
  <c r="Y84" i="317"/>
  <c r="BU85" i="317"/>
  <c r="AO85" i="317"/>
  <c r="I85" i="317"/>
  <c r="D85" i="317"/>
  <c r="CK86" i="317"/>
  <c r="BE86" i="317"/>
  <c r="Y86" i="317"/>
  <c r="BU87" i="317"/>
  <c r="AO87" i="317"/>
  <c r="I87" i="317"/>
  <c r="D87" i="317"/>
  <c r="CK88" i="317"/>
  <c r="BE88" i="317"/>
  <c r="Y88" i="317"/>
  <c r="BU89" i="317"/>
  <c r="AO89" i="317"/>
  <c r="I89" i="317"/>
  <c r="D89" i="317"/>
  <c r="CK90" i="317"/>
  <c r="BE90" i="317"/>
  <c r="Y90" i="317"/>
  <c r="BU91" i="317"/>
  <c r="AO91" i="317"/>
  <c r="I91" i="317"/>
  <c r="D91" i="317"/>
  <c r="CK92" i="317"/>
  <c r="BE92" i="317"/>
  <c r="Y92" i="317"/>
  <c r="BU93" i="317"/>
  <c r="AO93" i="317"/>
  <c r="I93" i="317"/>
  <c r="D93" i="317"/>
  <c r="CK94" i="317"/>
  <c r="BE94" i="317"/>
  <c r="Y94" i="317"/>
  <c r="BU95" i="317"/>
  <c r="AO95" i="317"/>
  <c r="I95" i="317"/>
  <c r="D95" i="317"/>
  <c r="CK96" i="317"/>
  <c r="BE96" i="317"/>
  <c r="Y96" i="317"/>
  <c r="BU97" i="317"/>
  <c r="AO97" i="317"/>
  <c r="I97" i="317"/>
  <c r="CS98" i="317"/>
  <c r="BM98" i="317"/>
  <c r="AG98" i="317"/>
  <c r="C98" i="317"/>
  <c r="CC99" i="317"/>
  <c r="AW99" i="317"/>
  <c r="Q99" i="317"/>
  <c r="CS101" i="317"/>
  <c r="BM101" i="317"/>
  <c r="AG101" i="317"/>
  <c r="C101" i="317"/>
  <c r="CC100" i="317"/>
  <c r="AW100" i="317"/>
  <c r="Q100" i="317"/>
  <c r="CS102" i="317"/>
  <c r="BM102" i="317"/>
  <c r="AG102" i="317"/>
  <c r="C102" i="317"/>
  <c r="CC105" i="317"/>
  <c r="AW105" i="317"/>
  <c r="Q105" i="317"/>
  <c r="CK104" i="317"/>
  <c r="BE104" i="317"/>
  <c r="Y104" i="317"/>
  <c r="CS103" i="317"/>
  <c r="BM103" i="317"/>
  <c r="AG103" i="317"/>
  <c r="BU106" i="317"/>
  <c r="AO106" i="317"/>
  <c r="I106" i="317"/>
  <c r="D106" i="317"/>
  <c r="C106" i="317"/>
  <c r="CC107" i="317"/>
  <c r="AW107" i="317"/>
  <c r="Q107" i="317"/>
  <c r="CK108" i="317"/>
  <c r="BE108" i="317"/>
  <c r="Y108" i="317"/>
  <c r="CS109" i="317"/>
  <c r="BM109" i="317"/>
  <c r="AG109" i="317"/>
  <c r="BU110" i="317"/>
  <c r="AO110" i="317"/>
  <c r="I110" i="317"/>
  <c r="D110" i="317"/>
  <c r="C110" i="317"/>
  <c r="CC111" i="317"/>
  <c r="AW111" i="317"/>
  <c r="Q111" i="317"/>
  <c r="BG6" i="315"/>
  <c r="AM6" i="315"/>
  <c r="S6" i="315"/>
  <c r="E6" i="315"/>
  <c r="AW7" i="315"/>
  <c r="AY7" i="315" s="1"/>
  <c r="AC7" i="315"/>
  <c r="AE7" i="315" s="1"/>
  <c r="I7" i="315"/>
  <c r="K7" i="315" s="1"/>
  <c r="D7" i="315"/>
  <c r="BG8" i="315"/>
  <c r="BI8" i="315" s="1"/>
  <c r="AM8" i="315"/>
  <c r="AO8" i="315" s="1"/>
  <c r="S8" i="315"/>
  <c r="U8" i="315" s="1"/>
  <c r="E8" i="315"/>
  <c r="AW9" i="315"/>
  <c r="AY9" i="315" s="1"/>
  <c r="AC9" i="315"/>
  <c r="AE9" i="315" s="1"/>
  <c r="I9" i="315"/>
  <c r="K9" i="315" s="1"/>
  <c r="D9" i="315"/>
  <c r="BG10" i="315"/>
  <c r="BI10" i="315" s="1"/>
  <c r="AM10" i="315"/>
  <c r="AO10" i="315" s="1"/>
  <c r="S10" i="315"/>
  <c r="U10" i="315" s="1"/>
  <c r="E10" i="315"/>
  <c r="AW11" i="315"/>
  <c r="AY11" i="315" s="1"/>
  <c r="AC11" i="315"/>
  <c r="AE11" i="315" s="1"/>
  <c r="I11" i="315"/>
  <c r="K11" i="315" s="1"/>
  <c r="D11" i="315"/>
  <c r="BG12" i="315"/>
  <c r="BI12" i="315" s="1"/>
  <c r="AM12" i="315"/>
  <c r="AO12" i="315" s="1"/>
  <c r="S12" i="315"/>
  <c r="U12" i="315" s="1"/>
  <c r="E12" i="315"/>
  <c r="AW13" i="315"/>
  <c r="AY13" i="315" s="1"/>
  <c r="AC13" i="315"/>
  <c r="AE13" i="315" s="1"/>
  <c r="I13" i="315"/>
  <c r="K13" i="315" s="1"/>
  <c r="D13" i="315"/>
  <c r="BG14" i="315"/>
  <c r="BI14" i="315" s="1"/>
  <c r="AM14" i="315"/>
  <c r="AO14" i="315" s="1"/>
  <c r="S14" i="315"/>
  <c r="U14" i="315" s="1"/>
  <c r="E14" i="315"/>
  <c r="AW15" i="315"/>
  <c r="AY15" i="315" s="1"/>
  <c r="AC15" i="315"/>
  <c r="AE15" i="315" s="1"/>
  <c r="I15" i="315"/>
  <c r="K15" i="315" s="1"/>
  <c r="D15" i="315"/>
  <c r="BG16" i="315"/>
  <c r="BI16" i="315" s="1"/>
  <c r="AM16" i="315"/>
  <c r="AO16" i="315" s="1"/>
  <c r="S16" i="315"/>
  <c r="U16" i="315" s="1"/>
  <c r="E16" i="315"/>
  <c r="AW17" i="315"/>
  <c r="AY17" i="315" s="1"/>
  <c r="AC17" i="315"/>
  <c r="AE17" i="315" s="1"/>
  <c r="I17" i="315"/>
  <c r="K17" i="315" s="1"/>
  <c r="D17" i="315"/>
  <c r="BG18" i="315"/>
  <c r="BI18" i="315" s="1"/>
  <c r="AM18" i="315"/>
  <c r="AO18" i="315" s="1"/>
  <c r="S18" i="315"/>
  <c r="U18" i="315" s="1"/>
  <c r="E18" i="315"/>
  <c r="AW19" i="315"/>
  <c r="AY19" i="315" s="1"/>
  <c r="AC19" i="315"/>
  <c r="AE19" i="315" s="1"/>
  <c r="I19" i="315"/>
  <c r="K19" i="315" s="1"/>
  <c r="D19" i="315"/>
  <c r="BG20" i="315"/>
  <c r="BI20" i="315" s="1"/>
  <c r="AM20" i="315"/>
  <c r="AO20" i="315" s="1"/>
  <c r="S20" i="315"/>
  <c r="U20" i="315" s="1"/>
  <c r="E20" i="315"/>
  <c r="AW21" i="315"/>
  <c r="AY21" i="315" s="1"/>
  <c r="AC21" i="315"/>
  <c r="AE21" i="315" s="1"/>
  <c r="I21" i="315"/>
  <c r="K21" i="315" s="1"/>
  <c r="D21" i="315"/>
  <c r="BG22" i="315"/>
  <c r="BI22" i="315" s="1"/>
  <c r="AM22" i="315"/>
  <c r="AO22" i="315" s="1"/>
  <c r="S22" i="315"/>
  <c r="U22" i="315" s="1"/>
  <c r="E22" i="315"/>
  <c r="AW23" i="315"/>
  <c r="AY23" i="315" s="1"/>
  <c r="AC23" i="315"/>
  <c r="AE23" i="315" s="1"/>
  <c r="I23" i="315"/>
  <c r="K23" i="315" s="1"/>
  <c r="D23" i="315"/>
  <c r="BG24" i="315"/>
  <c r="BI24" i="315" s="1"/>
  <c r="AM24" i="315"/>
  <c r="AO24" i="315" s="1"/>
  <c r="S24" i="315"/>
  <c r="U24" i="315" s="1"/>
  <c r="E24" i="315"/>
  <c r="AW25" i="315"/>
  <c r="AY25" i="315" s="1"/>
  <c r="AC25" i="315"/>
  <c r="AE25" i="315" s="1"/>
  <c r="I25" i="315"/>
  <c r="K25" i="315" s="1"/>
  <c r="D25" i="315"/>
  <c r="BG26" i="315"/>
  <c r="BI26" i="315" s="1"/>
  <c r="AM26" i="315"/>
  <c r="AO26" i="315" s="1"/>
  <c r="S26" i="315"/>
  <c r="U26" i="315" s="1"/>
  <c r="E26" i="315"/>
  <c r="AW27" i="315"/>
  <c r="AY27" i="315" s="1"/>
  <c r="AC27" i="315"/>
  <c r="AE27" i="315" s="1"/>
  <c r="I27" i="315"/>
  <c r="K27" i="315" s="1"/>
  <c r="D27" i="315"/>
  <c r="BG28" i="315"/>
  <c r="BI28" i="315" s="1"/>
  <c r="AM28" i="315"/>
  <c r="AO28" i="315" s="1"/>
  <c r="S28" i="315"/>
  <c r="U28" i="315" s="1"/>
  <c r="E28" i="315"/>
  <c r="AW29" i="315"/>
  <c r="AY29" i="315" s="1"/>
  <c r="AC29" i="315"/>
  <c r="AE29" i="315" s="1"/>
  <c r="I29" i="315"/>
  <c r="K29" i="315" s="1"/>
  <c r="D29" i="315"/>
  <c r="BG30" i="315"/>
  <c r="BI30" i="315" s="1"/>
  <c r="AM30" i="315"/>
  <c r="AO30" i="315" s="1"/>
  <c r="S30" i="315"/>
  <c r="U30" i="315" s="1"/>
  <c r="E30" i="315"/>
  <c r="AW31" i="315"/>
  <c r="AY31" i="315" s="1"/>
  <c r="AC31" i="315"/>
  <c r="AE31" i="315" s="1"/>
  <c r="I31" i="315"/>
  <c r="K31" i="315" s="1"/>
  <c r="D31" i="315"/>
  <c r="BG32" i="315"/>
  <c r="BI32" i="315" s="1"/>
  <c r="AM32" i="315"/>
  <c r="AO32" i="315" s="1"/>
  <c r="S32" i="315"/>
  <c r="U32" i="315" s="1"/>
  <c r="E32" i="315"/>
  <c r="AW33" i="315"/>
  <c r="AY33" i="315" s="1"/>
  <c r="AC33" i="315"/>
  <c r="AE33" i="315" s="1"/>
  <c r="I33" i="315"/>
  <c r="K33" i="315" s="1"/>
  <c r="D33" i="315"/>
  <c r="BG34" i="315"/>
  <c r="BI34" i="315" s="1"/>
  <c r="AM34" i="315"/>
  <c r="AO34" i="315" s="1"/>
  <c r="S34" i="315"/>
  <c r="U34" i="315" s="1"/>
  <c r="E34" i="315"/>
  <c r="AW35" i="315"/>
  <c r="AY35" i="315" s="1"/>
  <c r="AC35" i="315"/>
  <c r="AE35" i="315" s="1"/>
  <c r="I35" i="315"/>
  <c r="K35" i="315" s="1"/>
  <c r="D35" i="315"/>
  <c r="BG36" i="315"/>
  <c r="BI36" i="315" s="1"/>
  <c r="AM36" i="315"/>
  <c r="AO36" i="315" s="1"/>
  <c r="S36" i="315"/>
  <c r="U36" i="315" s="1"/>
  <c r="E36" i="315"/>
  <c r="AW37" i="315"/>
  <c r="AY37" i="315" s="1"/>
  <c r="AC37" i="315"/>
  <c r="AE37" i="315" s="1"/>
  <c r="I37" i="315"/>
  <c r="K37" i="315" s="1"/>
  <c r="D37" i="315"/>
  <c r="BG38" i="315"/>
  <c r="BI38" i="315" s="1"/>
  <c r="AM38" i="315"/>
  <c r="AO38" i="315" s="1"/>
  <c r="S38" i="315"/>
  <c r="U38" i="315" s="1"/>
  <c r="E38" i="315"/>
  <c r="AW39" i="315"/>
  <c r="AY39" i="315" s="1"/>
  <c r="AC39" i="315"/>
  <c r="AE39" i="315" s="1"/>
  <c r="I39" i="315"/>
  <c r="K39" i="315" s="1"/>
  <c r="D39" i="315"/>
  <c r="BG40" i="315"/>
  <c r="BI40" i="315" s="1"/>
  <c r="AM40" i="315"/>
  <c r="AO40" i="315" s="1"/>
  <c r="S40" i="315"/>
  <c r="U40" i="315" s="1"/>
  <c r="E40" i="315"/>
  <c r="AW41" i="315"/>
  <c r="AY41" i="315" s="1"/>
  <c r="AC41" i="315"/>
  <c r="AE41" i="315" s="1"/>
  <c r="I41" i="315"/>
  <c r="K41" i="315" s="1"/>
  <c r="D41" i="315"/>
  <c r="BG42" i="315"/>
  <c r="BI42" i="315" s="1"/>
  <c r="AM42" i="315"/>
  <c r="AO42" i="315" s="1"/>
  <c r="S42" i="315"/>
  <c r="U42" i="315" s="1"/>
  <c r="E42" i="315"/>
  <c r="AW43" i="315"/>
  <c r="AY43" i="315" s="1"/>
  <c r="AC43" i="315"/>
  <c r="AE43" i="315" s="1"/>
  <c r="I43" i="315"/>
  <c r="K43" i="315" s="1"/>
  <c r="D43" i="315"/>
  <c r="BG44" i="315"/>
  <c r="BI44" i="315" s="1"/>
  <c r="AM44" i="315"/>
  <c r="AO44" i="315" s="1"/>
  <c r="S44" i="315"/>
  <c r="U44" i="315" s="1"/>
  <c r="E44" i="315"/>
  <c r="AW45" i="315"/>
  <c r="AY45" i="315" s="1"/>
  <c r="AC45" i="315"/>
  <c r="AE45" i="315" s="1"/>
  <c r="I45" i="315"/>
  <c r="K45" i="315" s="1"/>
  <c r="D45" i="315"/>
  <c r="BG46" i="315"/>
  <c r="BI46" i="315" s="1"/>
  <c r="AM46" i="315"/>
  <c r="AO46" i="315" s="1"/>
  <c r="S46" i="315"/>
  <c r="U46" i="315" s="1"/>
  <c r="E46" i="315"/>
  <c r="AW47" i="315"/>
  <c r="AY47" i="315" s="1"/>
  <c r="AC47" i="315"/>
  <c r="AE47" i="315" s="1"/>
  <c r="I47" i="315"/>
  <c r="K47" i="315" s="1"/>
  <c r="D47" i="315"/>
  <c r="BG48" i="315"/>
  <c r="BI48" i="315" s="1"/>
  <c r="AM48" i="315"/>
  <c r="AO48" i="315" s="1"/>
  <c r="S48" i="315"/>
  <c r="U48" i="315" s="1"/>
  <c r="E48" i="315"/>
  <c r="AW49" i="315"/>
  <c r="AY49" i="315" s="1"/>
  <c r="AC49" i="315"/>
  <c r="AE49" i="315" s="1"/>
  <c r="I49" i="315"/>
  <c r="K49" i="315" s="1"/>
  <c r="D49" i="315"/>
  <c r="BG50" i="315"/>
  <c r="BI50" i="315" s="1"/>
  <c r="AM50" i="315"/>
  <c r="AO50" i="315" s="1"/>
  <c r="S50" i="315"/>
  <c r="U50" i="315" s="1"/>
  <c r="E50" i="315"/>
  <c r="AW51" i="315"/>
  <c r="AY51" i="315" s="1"/>
  <c r="AC51" i="315"/>
  <c r="AE51" i="315" s="1"/>
  <c r="I51" i="315"/>
  <c r="K51" i="315" s="1"/>
  <c r="D51" i="315"/>
  <c r="BG52" i="315"/>
  <c r="BI52" i="315" s="1"/>
  <c r="AM52" i="315"/>
  <c r="AO52" i="315" s="1"/>
  <c r="S52" i="315"/>
  <c r="U52" i="315" s="1"/>
  <c r="E52" i="315"/>
  <c r="AW53" i="315"/>
  <c r="AY53" i="315" s="1"/>
  <c r="AC53" i="315"/>
  <c r="AE53" i="315" s="1"/>
  <c r="I53" i="315"/>
  <c r="K53" i="315" s="1"/>
  <c r="D53" i="315"/>
  <c r="BG54" i="315"/>
  <c r="BI54" i="315" s="1"/>
  <c r="AM54" i="315"/>
  <c r="AO54" i="315" s="1"/>
  <c r="S54" i="315"/>
  <c r="U54" i="315" s="1"/>
  <c r="E54" i="315"/>
  <c r="AW55" i="315"/>
  <c r="AY55" i="315" s="1"/>
  <c r="AC55" i="315"/>
  <c r="AE55" i="315" s="1"/>
  <c r="I55" i="315"/>
  <c r="K55" i="315" s="1"/>
  <c r="D55" i="315"/>
  <c r="BG56" i="315"/>
  <c r="BI56" i="315" s="1"/>
  <c r="AM56" i="315"/>
  <c r="AO56" i="315" s="1"/>
  <c r="S56" i="315"/>
  <c r="U56" i="315" s="1"/>
  <c r="E56" i="315"/>
  <c r="AW57" i="315"/>
  <c r="AY57" i="315" s="1"/>
  <c r="AC57" i="315"/>
  <c r="AE57" i="315" s="1"/>
  <c r="I57" i="315"/>
  <c r="K57" i="315" s="1"/>
  <c r="D57" i="315"/>
  <c r="BG58" i="315"/>
  <c r="BI58" i="315" s="1"/>
  <c r="AM58" i="315"/>
  <c r="AO58" i="315" s="1"/>
  <c r="S58" i="315"/>
  <c r="U58" i="315" s="1"/>
  <c r="E58" i="315"/>
  <c r="AW59" i="315"/>
  <c r="AY59" i="315" s="1"/>
  <c r="AC59" i="315"/>
  <c r="AE59" i="315" s="1"/>
  <c r="I59" i="315"/>
  <c r="K59" i="315" s="1"/>
  <c r="D59" i="315"/>
  <c r="BG60" i="315"/>
  <c r="BI60" i="315" s="1"/>
  <c r="AM60" i="315"/>
  <c r="AO60" i="315" s="1"/>
  <c r="S60" i="315"/>
  <c r="U60" i="315" s="1"/>
  <c r="E60" i="315"/>
  <c r="AW61" i="315"/>
  <c r="AY61" i="315" s="1"/>
  <c r="AC61" i="315"/>
  <c r="AE61" i="315" s="1"/>
  <c r="I61" i="315"/>
  <c r="K61" i="315" s="1"/>
  <c r="D61" i="315"/>
  <c r="BG62" i="315"/>
  <c r="BI62" i="315" s="1"/>
  <c r="AM62" i="315"/>
  <c r="AO62" i="315" s="1"/>
  <c r="S62" i="315"/>
  <c r="U62" i="315" s="1"/>
  <c r="E62" i="315"/>
  <c r="AW63" i="315"/>
  <c r="AY63" i="315" s="1"/>
  <c r="AC63" i="315"/>
  <c r="AE63" i="315" s="1"/>
  <c r="I63" i="315"/>
  <c r="K63" i="315" s="1"/>
  <c r="D63" i="315"/>
  <c r="BG64" i="315"/>
  <c r="BI64" i="315" s="1"/>
  <c r="AM64" i="315"/>
  <c r="AO64" i="315" s="1"/>
  <c r="S64" i="315"/>
  <c r="U64" i="315" s="1"/>
  <c r="E64" i="315"/>
  <c r="AW65" i="315"/>
  <c r="AY65" i="315" s="1"/>
  <c r="AC65" i="315"/>
  <c r="AE65" i="315" s="1"/>
  <c r="I65" i="315"/>
  <c r="K65" i="315" s="1"/>
  <c r="D65" i="315"/>
  <c r="BG66" i="315"/>
  <c r="BI66" i="315" s="1"/>
  <c r="AM66" i="315"/>
  <c r="AO66" i="315" s="1"/>
  <c r="S66" i="315"/>
  <c r="U66" i="315" s="1"/>
  <c r="E66" i="315"/>
  <c r="AW67" i="315"/>
  <c r="AY67" i="315" s="1"/>
  <c r="AC67" i="315"/>
  <c r="AE67" i="315" s="1"/>
  <c r="I67" i="315"/>
  <c r="K67" i="315" s="1"/>
  <c r="D67" i="315"/>
  <c r="BG68" i="315"/>
  <c r="BI68" i="315" s="1"/>
  <c r="AM68" i="315"/>
  <c r="AO68" i="315" s="1"/>
  <c r="S68" i="315"/>
  <c r="U68" i="315" s="1"/>
  <c r="E68" i="315"/>
  <c r="AW69" i="315"/>
  <c r="AY69" i="315" s="1"/>
  <c r="AC69" i="315"/>
  <c r="AE69" i="315" s="1"/>
  <c r="I69" i="315"/>
  <c r="K69" i="315" s="1"/>
  <c r="D69" i="315"/>
  <c r="BG70" i="315"/>
  <c r="BI70" i="315" s="1"/>
  <c r="AM70" i="315"/>
  <c r="AO70" i="315" s="1"/>
  <c r="S70" i="315"/>
  <c r="U70" i="315" s="1"/>
  <c r="E70" i="315"/>
  <c r="AW71" i="315"/>
  <c r="AY71" i="315" s="1"/>
  <c r="AC71" i="315"/>
  <c r="AE71" i="315" s="1"/>
  <c r="I71" i="315"/>
  <c r="K71" i="315" s="1"/>
  <c r="D71" i="315"/>
  <c r="BG72" i="315"/>
  <c r="BI72" i="315" s="1"/>
  <c r="AM72" i="315"/>
  <c r="AO72" i="315" s="1"/>
  <c r="S72" i="315"/>
  <c r="U72" i="315" s="1"/>
  <c r="E72" i="315"/>
  <c r="AW73" i="315"/>
  <c r="AY73" i="315" s="1"/>
  <c r="AC73" i="315"/>
  <c r="AE73" i="315" s="1"/>
  <c r="I73" i="315"/>
  <c r="K73" i="315" s="1"/>
  <c r="D73" i="315"/>
  <c r="BG74" i="315"/>
  <c r="BI74" i="315" s="1"/>
  <c r="AM74" i="315"/>
  <c r="AO74" i="315" s="1"/>
  <c r="S74" i="315"/>
  <c r="U74" i="315" s="1"/>
  <c r="E74" i="315"/>
  <c r="AW75" i="315"/>
  <c r="AY75" i="315" s="1"/>
  <c r="AC75" i="315"/>
  <c r="AE75" i="315" s="1"/>
  <c r="I75" i="315"/>
  <c r="K75" i="315" s="1"/>
  <c r="D75" i="315"/>
  <c r="BG76" i="315"/>
  <c r="BI76" i="315" s="1"/>
  <c r="AM76" i="315"/>
  <c r="AO76" i="315" s="1"/>
  <c r="S76" i="315"/>
  <c r="U76" i="315" s="1"/>
  <c r="E76" i="315"/>
  <c r="AW77" i="315"/>
  <c r="AY77" i="315" s="1"/>
  <c r="AC77" i="315"/>
  <c r="AE77" i="315" s="1"/>
  <c r="I77" i="315"/>
  <c r="K77" i="315" s="1"/>
  <c r="D77" i="315"/>
  <c r="BG78" i="315"/>
  <c r="BI78" i="315" s="1"/>
  <c r="AM78" i="315"/>
  <c r="AO78" i="315" s="1"/>
  <c r="S78" i="315"/>
  <c r="U78" i="315" s="1"/>
  <c r="E78" i="315"/>
  <c r="AW79" i="315"/>
  <c r="AY79" i="315" s="1"/>
  <c r="AC79" i="315"/>
  <c r="AE79" i="315" s="1"/>
  <c r="I79" i="315"/>
  <c r="K79" i="315" s="1"/>
  <c r="D79" i="315"/>
  <c r="BG80" i="315"/>
  <c r="BI80" i="315" s="1"/>
  <c r="AM80" i="315"/>
  <c r="AO80" i="315" s="1"/>
  <c r="S80" i="315"/>
  <c r="U80" i="315" s="1"/>
  <c r="E80" i="315"/>
  <c r="AW81" i="315"/>
  <c r="AY81" i="315" s="1"/>
  <c r="AC81" i="315"/>
  <c r="AE81" i="315" s="1"/>
  <c r="I81" i="315"/>
  <c r="K81" i="315" s="1"/>
  <c r="D81" i="315"/>
  <c r="BG82" i="315"/>
  <c r="BI82" i="315" s="1"/>
  <c r="AM82" i="315"/>
  <c r="AO82" i="315" s="1"/>
  <c r="S82" i="315"/>
  <c r="U82" i="315" s="1"/>
  <c r="E82" i="315"/>
  <c r="AW83" i="315"/>
  <c r="AY83" i="315" s="1"/>
  <c r="AC83" i="315"/>
  <c r="AE83" i="315" s="1"/>
  <c r="I83" i="315"/>
  <c r="K83" i="315" s="1"/>
  <c r="D83" i="315"/>
  <c r="BG84" i="315"/>
  <c r="BI84" i="315" s="1"/>
  <c r="AM84" i="315"/>
  <c r="AO84" i="315" s="1"/>
  <c r="S84" i="315"/>
  <c r="U84" i="315" s="1"/>
  <c r="E84" i="315"/>
  <c r="AW85" i="315"/>
  <c r="AY85" i="315" s="1"/>
  <c r="AC85" i="315"/>
  <c r="AE85" i="315" s="1"/>
  <c r="I85" i="315"/>
  <c r="K85" i="315" s="1"/>
  <c r="D85" i="315"/>
  <c r="BG86" i="315"/>
  <c r="BI86" i="315" s="1"/>
  <c r="AM86" i="315"/>
  <c r="AO86" i="315" s="1"/>
  <c r="S86" i="315"/>
  <c r="U86" i="315" s="1"/>
  <c r="E86" i="315"/>
  <c r="AW87" i="315"/>
  <c r="AY87" i="315" s="1"/>
  <c r="AC87" i="315"/>
  <c r="AE87" i="315" s="1"/>
  <c r="I87" i="315"/>
  <c r="K87" i="315" s="1"/>
  <c r="D87" i="315"/>
  <c r="BG90" i="315"/>
  <c r="BI90" i="315" s="1"/>
  <c r="AM90" i="315"/>
  <c r="AO90" i="315" s="1"/>
  <c r="S90" i="315"/>
  <c r="U90" i="315" s="1"/>
  <c r="E90" i="315"/>
  <c r="AW89" i="315"/>
  <c r="AY89" i="315" s="1"/>
  <c r="AC89" i="315"/>
  <c r="AE89" i="315" s="1"/>
  <c r="I89" i="315"/>
  <c r="K89" i="315" s="1"/>
  <c r="D89" i="315"/>
  <c r="BG88" i="315"/>
  <c r="BI88" i="315" s="1"/>
  <c r="AM88" i="315"/>
  <c r="AO88" i="315" s="1"/>
  <c r="S88" i="315"/>
  <c r="U88" i="315" s="1"/>
  <c r="E88" i="315"/>
  <c r="AW91" i="315"/>
  <c r="AY91" i="315" s="1"/>
  <c r="AC91" i="315"/>
  <c r="AE91" i="315" s="1"/>
  <c r="I91" i="315"/>
  <c r="K91" i="315" s="1"/>
  <c r="D91" i="315"/>
  <c r="BG92" i="315"/>
  <c r="BI92" i="315" s="1"/>
  <c r="AM92" i="315"/>
  <c r="AO92" i="315" s="1"/>
  <c r="S92" i="315"/>
  <c r="U92" i="315" s="1"/>
  <c r="E92" i="315"/>
  <c r="AW93" i="315"/>
  <c r="AY93" i="315" s="1"/>
  <c r="AC93" i="315"/>
  <c r="AE93" i="315" s="1"/>
  <c r="I93" i="315"/>
  <c r="K93" i="315" s="1"/>
  <c r="BL94" i="315"/>
  <c r="BN94" i="315" s="1"/>
  <c r="AR94" i="315"/>
  <c r="AT94" i="315" s="1"/>
  <c r="X94" i="315"/>
  <c r="Z94" i="315" s="1"/>
  <c r="C94" i="315"/>
  <c r="BB95" i="315"/>
  <c r="BD95" i="315" s="1"/>
  <c r="AH95" i="315"/>
  <c r="AJ95" i="315" s="1"/>
  <c r="N95" i="315"/>
  <c r="P95" i="315" s="1"/>
  <c r="BG96" i="315"/>
  <c r="BI96" i="315" s="1"/>
  <c r="AM96" i="315"/>
  <c r="AO96" i="315" s="1"/>
  <c r="S96" i="315"/>
  <c r="U96" i="315" s="1"/>
  <c r="E96" i="315"/>
  <c r="BL97" i="315"/>
  <c r="BN97" i="315" s="1"/>
  <c r="AR97" i="315"/>
  <c r="AT97" i="315" s="1"/>
  <c r="X97" i="315"/>
  <c r="Z97" i="315" s="1"/>
  <c r="AW98" i="315"/>
  <c r="AY98" i="315" s="1"/>
  <c r="AC98" i="315"/>
  <c r="AE98" i="315" s="1"/>
  <c r="I98" i="315"/>
  <c r="K98" i="315" s="1"/>
  <c r="D98" i="315"/>
  <c r="C98" i="315"/>
  <c r="BB99" i="315"/>
  <c r="BD99" i="315" s="1"/>
  <c r="AH99" i="315"/>
  <c r="AJ99" i="315" s="1"/>
  <c r="N99" i="315"/>
  <c r="P99" i="315" s="1"/>
  <c r="BG100" i="315"/>
  <c r="BI100" i="315" s="1"/>
  <c r="AM100" i="315"/>
  <c r="AO100" i="315" s="1"/>
  <c r="S100" i="315"/>
  <c r="U100" i="315" s="1"/>
  <c r="E100" i="315"/>
  <c r="BL101" i="315"/>
  <c r="BN101" i="315" s="1"/>
  <c r="AR101" i="315"/>
  <c r="AT101" i="315" s="1"/>
  <c r="X101" i="315"/>
  <c r="Z101" i="315" s="1"/>
  <c r="AW102" i="315"/>
  <c r="AY102" i="315" s="1"/>
  <c r="AC102" i="315"/>
  <c r="AE102" i="315" s="1"/>
  <c r="I102" i="315"/>
  <c r="K102" i="315" s="1"/>
  <c r="D102" i="315"/>
  <c r="C102" i="315"/>
  <c r="BB103" i="315"/>
  <c r="BD103" i="315" s="1"/>
  <c r="AH103" i="315"/>
  <c r="AJ103" i="315" s="1"/>
  <c r="N103" i="315"/>
  <c r="P103" i="315" s="1"/>
  <c r="BG104" i="315"/>
  <c r="BI104" i="315" s="1"/>
  <c r="AM104" i="315"/>
  <c r="AO104" i="315" s="1"/>
  <c r="S104" i="315"/>
  <c r="U104" i="315" s="1"/>
  <c r="E104" i="315"/>
  <c r="BL105" i="315"/>
  <c r="BN105" i="315" s="1"/>
  <c r="AR105" i="315"/>
  <c r="AT105" i="315" s="1"/>
  <c r="X105" i="315"/>
  <c r="Z105" i="315" s="1"/>
  <c r="AW106" i="315"/>
  <c r="AY106" i="315" s="1"/>
  <c r="AC106" i="315"/>
  <c r="AE106" i="315" s="1"/>
  <c r="I106" i="315"/>
  <c r="K106" i="315" s="1"/>
  <c r="D106" i="315"/>
  <c r="C106" i="315"/>
  <c r="BB107" i="315"/>
  <c r="BD107" i="315" s="1"/>
  <c r="AH107" i="315"/>
  <c r="AJ107" i="315" s="1"/>
  <c r="N107" i="315"/>
  <c r="P107" i="315" s="1"/>
  <c r="BL110" i="315"/>
  <c r="BN110" i="315" s="1"/>
  <c r="AR110" i="315"/>
  <c r="AT110" i="315" s="1"/>
  <c r="X110" i="315"/>
  <c r="Z110" i="315" s="1"/>
  <c r="C110" i="315"/>
  <c r="BB109" i="315"/>
  <c r="BD109" i="315" s="1"/>
  <c r="AH109" i="315"/>
  <c r="AJ109" i="315" s="1"/>
  <c r="N109" i="315"/>
  <c r="P109" i="315" s="1"/>
  <c r="BL108" i="315"/>
  <c r="BN108" i="315" s="1"/>
  <c r="AR108" i="315"/>
  <c r="AT108" i="315" s="1"/>
  <c r="X108" i="315"/>
  <c r="Z108" i="315" s="1"/>
  <c r="C108" i="315"/>
  <c r="BB111" i="315"/>
  <c r="BD111" i="315" s="1"/>
  <c r="AH111" i="315"/>
  <c r="AJ111" i="315" s="1"/>
  <c r="N111" i="315"/>
  <c r="P111" i="315" s="1"/>
  <c r="BL112" i="315"/>
  <c r="BN112" i="315" s="1"/>
  <c r="AR112" i="315"/>
  <c r="AT112" i="315" s="1"/>
  <c r="X112" i="315"/>
  <c r="Z112" i="315" s="1"/>
  <c r="C112" i="315"/>
  <c r="CC45" i="317"/>
  <c r="AW45" i="317"/>
  <c r="Q45" i="317"/>
  <c r="CR7" i="316"/>
  <c r="AF7" i="316"/>
  <c r="P8" i="316"/>
  <c r="CR10" i="316"/>
  <c r="AV14" i="316"/>
  <c r="BL13" i="316"/>
  <c r="AF13" i="316"/>
  <c r="BL15" i="316"/>
  <c r="CB21" i="316"/>
  <c r="P21" i="316"/>
  <c r="BL20" i="316"/>
  <c r="CB19" i="316"/>
  <c r="BL18" i="316"/>
  <c r="C18" i="316"/>
  <c r="P17" i="316"/>
  <c r="C16" i="316"/>
  <c r="AV23" i="316"/>
  <c r="CR22" i="316"/>
  <c r="AF22" i="316"/>
  <c r="P24" i="316"/>
  <c r="AV25" i="316"/>
  <c r="BL29" i="316"/>
  <c r="AF29" i="316"/>
  <c r="C27" i="316"/>
  <c r="P30" i="316"/>
  <c r="CB33" i="316"/>
  <c r="P33" i="316"/>
  <c r="BD32" i="316"/>
  <c r="CR37" i="316"/>
  <c r="AF37" i="316"/>
  <c r="BT36" i="316"/>
  <c r="D36" i="316"/>
  <c r="AV35" i="316"/>
  <c r="BL41" i="316"/>
  <c r="D40" i="316"/>
  <c r="X38" i="316"/>
  <c r="CJ7" i="316"/>
  <c r="BD7" i="316"/>
  <c r="X7" i="316"/>
  <c r="BT8" i="316"/>
  <c r="AN8" i="316"/>
  <c r="H8" i="316"/>
  <c r="D8" i="316"/>
  <c r="CJ9" i="316"/>
  <c r="BD9" i="316"/>
  <c r="X9" i="316"/>
  <c r="BT11" i="316"/>
  <c r="AN11" i="316"/>
  <c r="H11" i="316"/>
  <c r="D11" i="316"/>
  <c r="CJ10" i="316"/>
  <c r="BD10" i="316"/>
  <c r="X10" i="316"/>
  <c r="BT14" i="316"/>
  <c r="AN14" i="316"/>
  <c r="H14" i="316"/>
  <c r="D14" i="316"/>
  <c r="CJ13" i="316"/>
  <c r="BD13" i="316"/>
  <c r="X13" i="316"/>
  <c r="BT12" i="316"/>
  <c r="AN12" i="316"/>
  <c r="H12" i="316"/>
  <c r="D12" i="316"/>
  <c r="CJ15" i="316"/>
  <c r="BD15" i="316"/>
  <c r="X15" i="316"/>
  <c r="BT21" i="316"/>
  <c r="AN21" i="316"/>
  <c r="H21" i="316"/>
  <c r="D21" i="316"/>
  <c r="CJ20" i="316"/>
  <c r="BD20" i="316"/>
  <c r="X20" i="316"/>
  <c r="BT19" i="316"/>
  <c r="AN19" i="316"/>
  <c r="H19" i="316"/>
  <c r="D19" i="316"/>
  <c r="CJ18" i="316"/>
  <c r="BD18" i="316"/>
  <c r="X18" i="316"/>
  <c r="BT17" i="316"/>
  <c r="AN17" i="316"/>
  <c r="H17" i="316"/>
  <c r="D17" i="316"/>
  <c r="CJ16" i="316"/>
  <c r="BD16" i="316"/>
  <c r="X16" i="316"/>
  <c r="BT23" i="316"/>
  <c r="AN23" i="316"/>
  <c r="H23" i="316"/>
  <c r="D23" i="316"/>
  <c r="CJ22" i="316"/>
  <c r="BD22" i="316"/>
  <c r="X22" i="316"/>
  <c r="BT24" i="316"/>
  <c r="AN24" i="316"/>
  <c r="H24" i="316"/>
  <c r="D24" i="316"/>
  <c r="CJ26" i="316"/>
  <c r="BD26" i="316"/>
  <c r="X26" i="316"/>
  <c r="BT25" i="316"/>
  <c r="AN25" i="316"/>
  <c r="H25" i="316"/>
  <c r="D25" i="316"/>
  <c r="CJ29" i="316"/>
  <c r="BD29" i="316"/>
  <c r="X29" i="316"/>
  <c r="BT28" i="316"/>
  <c r="AN28" i="316"/>
  <c r="H28" i="316"/>
  <c r="D28" i="316"/>
  <c r="CJ27" i="316"/>
  <c r="BD27" i="316"/>
  <c r="X27" i="316"/>
  <c r="BT30" i="316"/>
  <c r="AN30" i="316"/>
  <c r="H30" i="316"/>
  <c r="D30" i="316"/>
  <c r="CJ31" i="316"/>
  <c r="BD31" i="316"/>
  <c r="X31" i="316"/>
  <c r="BT33" i="316"/>
  <c r="AN33" i="316"/>
  <c r="H33" i="316"/>
  <c r="D33" i="316"/>
  <c r="C33" i="316"/>
  <c r="CB32" i="316"/>
  <c r="AV32" i="316"/>
  <c r="P32" i="316"/>
  <c r="CJ37" i="316"/>
  <c r="BD37" i="316"/>
  <c r="X37" i="316"/>
  <c r="CR36" i="316"/>
  <c r="BL36" i="316"/>
  <c r="AF36" i="316"/>
  <c r="BT35" i="316"/>
  <c r="AN35" i="316"/>
  <c r="H35" i="316"/>
  <c r="D35" i="316"/>
  <c r="C35" i="316"/>
  <c r="CB34" i="316"/>
  <c r="AV34" i="316"/>
  <c r="P34" i="316"/>
  <c r="CJ41" i="316"/>
  <c r="BD41" i="316"/>
  <c r="X41" i="316"/>
  <c r="CR40" i="316"/>
  <c r="BL40" i="316"/>
  <c r="AF40" i="316"/>
  <c r="BT39" i="316"/>
  <c r="AN39" i="316"/>
  <c r="H39" i="316"/>
  <c r="D39" i="316"/>
  <c r="C39" i="316"/>
  <c r="CB38" i="316"/>
  <c r="AV38" i="316"/>
  <c r="P38" i="316"/>
  <c r="CJ42" i="316"/>
  <c r="BD42" i="316"/>
  <c r="X42" i="316"/>
  <c r="CR44" i="316"/>
  <c r="BL44" i="316"/>
  <c r="AF44" i="316"/>
  <c r="BT43" i="316"/>
  <c r="AN43" i="316"/>
  <c r="H43" i="316"/>
  <c r="D43" i="316"/>
  <c r="C43" i="316"/>
  <c r="CB46" i="316"/>
  <c r="AV46" i="316"/>
  <c r="P46" i="316"/>
  <c r="CJ45" i="316"/>
  <c r="BD45" i="316"/>
  <c r="X45" i="316"/>
  <c r="CR51" i="316"/>
  <c r="BL51" i="316"/>
  <c r="AF51" i="316"/>
  <c r="BT50" i="316"/>
  <c r="AN50" i="316"/>
  <c r="H50" i="316"/>
  <c r="D50" i="316"/>
  <c r="C50" i="316"/>
  <c r="CB49" i="316"/>
  <c r="AV49" i="316"/>
  <c r="P49" i="316"/>
  <c r="CJ48" i="316"/>
  <c r="BD48" i="316"/>
  <c r="X48" i="316"/>
  <c r="CR47" i="316"/>
  <c r="BL47" i="316"/>
  <c r="AF47" i="316"/>
  <c r="BT52" i="316"/>
  <c r="AN52" i="316"/>
  <c r="H52" i="316"/>
  <c r="D52" i="316"/>
  <c r="C52" i="316"/>
  <c r="CB59" i="316"/>
  <c r="AV59" i="316"/>
  <c r="P59" i="316"/>
  <c r="CJ58" i="316"/>
  <c r="BD58" i="316"/>
  <c r="X58" i="316"/>
  <c r="CR57" i="316"/>
  <c r="BL57" i="316"/>
  <c r="AF57" i="316"/>
  <c r="BT56" i="316"/>
  <c r="AN56" i="316"/>
  <c r="H56" i="316"/>
  <c r="D56" i="316"/>
  <c r="C56" i="316"/>
  <c r="CB55" i="316"/>
  <c r="AV55" i="316"/>
  <c r="P55" i="316"/>
  <c r="CJ54" i="316"/>
  <c r="BD54" i="316"/>
  <c r="X54" i="316"/>
  <c r="CR53" i="316"/>
  <c r="BL53" i="316"/>
  <c r="AF53" i="316"/>
  <c r="BT61" i="316"/>
  <c r="AN61" i="316"/>
  <c r="H61" i="316"/>
  <c r="D61" i="316"/>
  <c r="C61" i="316"/>
  <c r="CB60" i="316"/>
  <c r="AV60" i="316"/>
  <c r="P60" i="316"/>
  <c r="CJ66" i="316"/>
  <c r="BD66" i="316"/>
  <c r="X66" i="316"/>
  <c r="CR65" i="316"/>
  <c r="BL65" i="316"/>
  <c r="AF65" i="316"/>
  <c r="BT64" i="316"/>
  <c r="AN64" i="316"/>
  <c r="H64" i="316"/>
  <c r="D64" i="316"/>
  <c r="C64" i="316"/>
  <c r="CB63" i="316"/>
  <c r="AV63" i="316"/>
  <c r="P63" i="316"/>
  <c r="CJ62" i="316"/>
  <c r="BD62" i="316"/>
  <c r="X62" i="316"/>
  <c r="CR69" i="316"/>
  <c r="BL69" i="316"/>
  <c r="AF69" i="316"/>
  <c r="BT68" i="316"/>
  <c r="AN68" i="316"/>
  <c r="H68" i="316"/>
  <c r="D68" i="316"/>
  <c r="C68" i="316"/>
  <c r="CB67" i="316"/>
  <c r="AV67" i="316"/>
  <c r="P67" i="316"/>
  <c r="CJ70" i="316"/>
  <c r="BD70" i="316"/>
  <c r="X70" i="316"/>
  <c r="CR88" i="316"/>
  <c r="BL88" i="316"/>
  <c r="AF88" i="316"/>
  <c r="C88" i="316"/>
  <c r="CB87" i="316"/>
  <c r="AV87" i="316"/>
  <c r="P87" i="316"/>
  <c r="CR86" i="316"/>
  <c r="BL86" i="316"/>
  <c r="AF86" i="316"/>
  <c r="D86" i="316"/>
  <c r="CJ85" i="316"/>
  <c r="BD85" i="316"/>
  <c r="X85" i="316"/>
  <c r="CR84" i="316"/>
  <c r="BL84" i="316"/>
  <c r="AF84" i="316"/>
  <c r="BT83" i="316"/>
  <c r="AN83" i="316"/>
  <c r="H83" i="316"/>
  <c r="D83" i="316"/>
  <c r="C83" i="316"/>
  <c r="CB82" i="316"/>
  <c r="AV82" i="316"/>
  <c r="P82" i="316"/>
  <c r="CJ81" i="316"/>
  <c r="BD81" i="316"/>
  <c r="X81" i="316"/>
  <c r="CR80" i="316"/>
  <c r="BL80" i="316"/>
  <c r="AF80" i="316"/>
  <c r="BT79" i="316"/>
  <c r="AN79" i="316"/>
  <c r="H79" i="316"/>
  <c r="D79" i="316"/>
  <c r="C79" i="316"/>
  <c r="CB78" i="316"/>
  <c r="AV78" i="316"/>
  <c r="P78" i="316"/>
  <c r="CJ77" i="316"/>
  <c r="BD77" i="316"/>
  <c r="X77" i="316"/>
  <c r="CR76" i="316"/>
  <c r="BL76" i="316"/>
  <c r="AF76" i="316"/>
  <c r="BT75" i="316"/>
  <c r="AN75" i="316"/>
  <c r="H75" i="316"/>
  <c r="D75" i="316"/>
  <c r="C75" i="316"/>
  <c r="CB74" i="316"/>
  <c r="AV74" i="316"/>
  <c r="P74" i="316"/>
  <c r="CJ73" i="316"/>
  <c r="BD73" i="316"/>
  <c r="X73" i="316"/>
  <c r="CR72" i="316"/>
  <c r="BL72" i="316"/>
  <c r="AF72" i="316"/>
  <c r="BT71" i="316"/>
  <c r="AN71" i="316"/>
  <c r="H71" i="316"/>
  <c r="D71" i="316"/>
  <c r="C71" i="316"/>
  <c r="CB89" i="316"/>
  <c r="AV89" i="316"/>
  <c r="P89" i="316"/>
  <c r="CR90" i="316"/>
  <c r="BL90" i="316"/>
  <c r="AF90" i="316"/>
  <c r="C90" i="316"/>
  <c r="CB91" i="316"/>
  <c r="AV91" i="316"/>
  <c r="P91" i="316"/>
  <c r="BU7" i="317"/>
  <c r="AO7" i="317"/>
  <c r="M7" i="317"/>
  <c r="K7" i="317"/>
  <c r="L7" i="317"/>
  <c r="D7" i="317"/>
  <c r="CS8" i="317"/>
  <c r="BM8" i="317"/>
  <c r="AG8" i="317"/>
  <c r="C8" i="317"/>
  <c r="CC9" i="317"/>
  <c r="AW9" i="317"/>
  <c r="Q9" i="317"/>
  <c r="CS10" i="317"/>
  <c r="BM10" i="317"/>
  <c r="AG10" i="317"/>
  <c r="C10" i="317"/>
  <c r="CC11" i="317"/>
  <c r="AW11" i="317"/>
  <c r="Q11" i="317"/>
  <c r="CS12" i="317"/>
  <c r="BM12" i="317"/>
  <c r="AG12" i="317"/>
  <c r="C12" i="317"/>
  <c r="CC14" i="317"/>
  <c r="AW14" i="317"/>
  <c r="Q14" i="317"/>
  <c r="CS13" i="317"/>
  <c r="BM13" i="317"/>
  <c r="AG13" i="317"/>
  <c r="C13" i="317"/>
  <c r="CC15" i="317"/>
  <c r="AW15" i="317"/>
  <c r="Q15" i="317"/>
  <c r="CS16" i="317"/>
  <c r="BM16" i="317"/>
  <c r="AG16" i="317"/>
  <c r="C16" i="317"/>
  <c r="CC17" i="317"/>
  <c r="AW17" i="317"/>
  <c r="Q17" i="317"/>
  <c r="CS18" i="317"/>
  <c r="BM18" i="317"/>
  <c r="AG18" i="317"/>
  <c r="C18" i="317"/>
  <c r="CC19" i="317"/>
  <c r="AW19" i="317"/>
  <c r="Q19" i="317"/>
  <c r="CS20" i="317"/>
  <c r="BM20" i="317"/>
  <c r="AG20" i="317"/>
  <c r="C20" i="317"/>
  <c r="CC21" i="317"/>
  <c r="AW21" i="317"/>
  <c r="Q21" i="317"/>
  <c r="CS22" i="317"/>
  <c r="BM22" i="317"/>
  <c r="AG22" i="317"/>
  <c r="C22" i="317"/>
  <c r="CC23" i="317"/>
  <c r="AW23" i="317"/>
  <c r="Q23" i="317"/>
  <c r="CS24" i="317"/>
  <c r="BM24" i="317"/>
  <c r="AG24" i="317"/>
  <c r="C24" i="317"/>
  <c r="CC25" i="317"/>
  <c r="AW25" i="317"/>
  <c r="Q25" i="317"/>
  <c r="CS26" i="317"/>
  <c r="BM26" i="317"/>
  <c r="AG26" i="317"/>
  <c r="C26" i="317"/>
  <c r="CC27" i="317"/>
  <c r="AW27" i="317"/>
  <c r="Q27" i="317"/>
  <c r="CS28" i="317"/>
  <c r="BM28" i="317"/>
  <c r="AG28" i="317"/>
  <c r="C28" i="317"/>
  <c r="CC29" i="317"/>
  <c r="AW29" i="317"/>
  <c r="Q29" i="317"/>
  <c r="CS30" i="317"/>
  <c r="BM30" i="317"/>
  <c r="AG30" i="317"/>
  <c r="C30" i="317"/>
  <c r="CC31" i="317"/>
  <c r="AW31" i="317"/>
  <c r="Q31" i="317"/>
  <c r="CS32" i="317"/>
  <c r="BM32" i="317"/>
  <c r="AG32" i="317"/>
  <c r="C32" i="317"/>
  <c r="CC33" i="317"/>
  <c r="AW33" i="317"/>
  <c r="Q33" i="317"/>
  <c r="CS34" i="317"/>
  <c r="BM34" i="317"/>
  <c r="AG34" i="317"/>
  <c r="C34" i="317"/>
  <c r="CC35" i="317"/>
  <c r="AW35" i="317"/>
  <c r="Q35" i="317"/>
  <c r="CS36" i="317"/>
  <c r="BM36" i="317"/>
  <c r="AG36" i="317"/>
  <c r="C36" i="317"/>
  <c r="CC37" i="317"/>
  <c r="AW37" i="317"/>
  <c r="Q37" i="317"/>
  <c r="CS38" i="317"/>
  <c r="BM38" i="317"/>
  <c r="AG38" i="317"/>
  <c r="C38" i="317"/>
  <c r="CC39" i="317"/>
  <c r="AW39" i="317"/>
  <c r="Q39" i="317"/>
  <c r="CS40" i="317"/>
  <c r="BM40" i="317"/>
  <c r="AG40" i="317"/>
  <c r="C40" i="317"/>
  <c r="CC42" i="317"/>
  <c r="AW42" i="317"/>
  <c r="Q42" i="317"/>
  <c r="CS41" i="317"/>
  <c r="BM41" i="317"/>
  <c r="AG41" i="317"/>
  <c r="C41" i="317"/>
  <c r="CC44" i="317"/>
  <c r="AW44" i="317"/>
  <c r="Q44" i="317"/>
  <c r="CS43" i="317"/>
  <c r="BM43" i="317"/>
  <c r="AG43" i="317"/>
  <c r="C43" i="317"/>
  <c r="CC46" i="317"/>
  <c r="AW46" i="317"/>
  <c r="Q46" i="317"/>
  <c r="CS47" i="317"/>
  <c r="BM47" i="317"/>
  <c r="AG47" i="317"/>
  <c r="C47" i="317"/>
  <c r="CC48" i="317"/>
  <c r="AW48" i="317"/>
  <c r="Q48" i="317"/>
  <c r="CS49" i="317"/>
  <c r="BM49" i="317"/>
  <c r="AG49" i="317"/>
  <c r="C49" i="317"/>
  <c r="CC50" i="317"/>
  <c r="AW50" i="317"/>
  <c r="Q50" i="317"/>
  <c r="CS51" i="317"/>
  <c r="BM51" i="317"/>
  <c r="AG51" i="317"/>
  <c r="C51" i="317"/>
  <c r="CC52" i="317"/>
  <c r="AW52" i="317"/>
  <c r="Q52" i="317"/>
  <c r="CS53" i="317"/>
  <c r="BM53" i="317"/>
  <c r="AG53" i="317"/>
  <c r="C53" i="317"/>
  <c r="CC54" i="317"/>
  <c r="AW54" i="317"/>
  <c r="Q54" i="317"/>
  <c r="CS55" i="317"/>
  <c r="BM55" i="317"/>
  <c r="AG55" i="317"/>
  <c r="C55" i="317"/>
  <c r="CC56" i="317"/>
  <c r="AW56" i="317"/>
  <c r="Q56" i="317"/>
  <c r="CS57" i="317"/>
  <c r="BM57" i="317"/>
  <c r="AG57" i="317"/>
  <c r="C57" i="317"/>
  <c r="CC58" i="317"/>
  <c r="AW58" i="317"/>
  <c r="Q58" i="317"/>
  <c r="CS59" i="317"/>
  <c r="BM59" i="317"/>
  <c r="AG59" i="317"/>
  <c r="C59" i="317"/>
  <c r="CC60" i="317"/>
  <c r="AW60" i="317"/>
  <c r="Q60" i="317"/>
  <c r="CS61" i="317"/>
  <c r="BM61" i="317"/>
  <c r="AG61" i="317"/>
  <c r="C61" i="317"/>
  <c r="CC62" i="317"/>
  <c r="AW62" i="317"/>
  <c r="Q62" i="317"/>
  <c r="CS63" i="317"/>
  <c r="BM63" i="317"/>
  <c r="AG63" i="317"/>
  <c r="C63" i="317"/>
  <c r="CC64" i="317"/>
  <c r="AW64" i="317"/>
  <c r="Q64" i="317"/>
  <c r="CS65" i="317"/>
  <c r="BM65" i="317"/>
  <c r="AG65" i="317"/>
  <c r="C65" i="317"/>
  <c r="CC66" i="317"/>
  <c r="AW66" i="317"/>
  <c r="Q66" i="317"/>
  <c r="CS67" i="317"/>
  <c r="BM67" i="317"/>
  <c r="AG67" i="317"/>
  <c r="C67" i="317"/>
  <c r="CC68" i="317"/>
  <c r="AW68" i="317"/>
  <c r="Q68" i="317"/>
  <c r="CS69" i="317"/>
  <c r="BM69" i="317"/>
  <c r="AG69" i="317"/>
  <c r="C69" i="317"/>
  <c r="CC70" i="317"/>
  <c r="AW70" i="317"/>
  <c r="Q70" i="317"/>
  <c r="CS71" i="317"/>
  <c r="BM71" i="317"/>
  <c r="AG71" i="317"/>
  <c r="C71" i="317"/>
  <c r="CC72" i="317"/>
  <c r="AW72" i="317"/>
  <c r="Q72" i="317"/>
  <c r="CS73" i="317"/>
  <c r="BM73" i="317"/>
  <c r="AG73" i="317"/>
  <c r="C73" i="317"/>
  <c r="CC74" i="317"/>
  <c r="AW74" i="317"/>
  <c r="Q74" i="317"/>
  <c r="CS75" i="317"/>
  <c r="BM75" i="317"/>
  <c r="AG75" i="317"/>
  <c r="C75" i="317"/>
  <c r="CC76" i="317"/>
  <c r="AW76" i="317"/>
  <c r="Q76" i="317"/>
  <c r="CS77" i="317"/>
  <c r="BM77" i="317"/>
  <c r="AG77" i="317"/>
  <c r="C77" i="317"/>
  <c r="CC78" i="317"/>
  <c r="AW78" i="317"/>
  <c r="Q78" i="317"/>
  <c r="CS79" i="317"/>
  <c r="BM79" i="317"/>
  <c r="AG79" i="317"/>
  <c r="C79" i="317"/>
  <c r="CC80" i="317"/>
  <c r="AW80" i="317"/>
  <c r="Q80" i="317"/>
  <c r="CS81" i="317"/>
  <c r="BM81" i="317"/>
  <c r="AG81" i="317"/>
  <c r="C81" i="317"/>
  <c r="CC82" i="317"/>
  <c r="AW82" i="317"/>
  <c r="Q82" i="317"/>
  <c r="CS83" i="317"/>
  <c r="BM83" i="317"/>
  <c r="AG83" i="317"/>
  <c r="C83" i="317"/>
  <c r="CC84" i="317"/>
  <c r="AW84" i="317"/>
  <c r="Q84" i="317"/>
  <c r="CS85" i="317"/>
  <c r="BM85" i="317"/>
  <c r="AG85" i="317"/>
  <c r="C85" i="317"/>
  <c r="CC86" i="317"/>
  <c r="AW86" i="317"/>
  <c r="Q86" i="317"/>
  <c r="CS87" i="317"/>
  <c r="BM87" i="317"/>
  <c r="AG87" i="317"/>
  <c r="C87" i="317"/>
  <c r="CC88" i="317"/>
  <c r="AW88" i="317"/>
  <c r="Q88" i="317"/>
  <c r="CS89" i="317"/>
  <c r="BM89" i="317"/>
  <c r="AG89" i="317"/>
  <c r="C89" i="317"/>
  <c r="CC90" i="317"/>
  <c r="AW90" i="317"/>
  <c r="Q90" i="317"/>
  <c r="CS91" i="317"/>
  <c r="BM91" i="317"/>
  <c r="AG91" i="317"/>
  <c r="C91" i="317"/>
  <c r="CC92" i="317"/>
  <c r="AW92" i="317"/>
  <c r="Q92" i="317"/>
  <c r="CS93" i="317"/>
  <c r="BM93" i="317"/>
  <c r="AG93" i="317"/>
  <c r="C93" i="317"/>
  <c r="CC94" i="317"/>
  <c r="AW94" i="317"/>
  <c r="Q94" i="317"/>
  <c r="CS95" i="317"/>
  <c r="BM95" i="317"/>
  <c r="AG95" i="317"/>
  <c r="C95" i="317"/>
  <c r="CC96" i="317"/>
  <c r="AW96" i="317"/>
  <c r="Q96" i="317"/>
  <c r="CS97" i="317"/>
  <c r="BM97" i="317"/>
  <c r="AG97" i="317"/>
  <c r="D97" i="317"/>
  <c r="CK98" i="317"/>
  <c r="BE98" i="317"/>
  <c r="Y98" i="317"/>
  <c r="BU99" i="317"/>
  <c r="AO99" i="317"/>
  <c r="I99" i="317"/>
  <c r="D99" i="317"/>
  <c r="CK101" i="317"/>
  <c r="BE101" i="317"/>
  <c r="Y101" i="317"/>
  <c r="BU100" i="317"/>
  <c r="AO100" i="317"/>
  <c r="I100" i="317"/>
  <c r="D100" i="317"/>
  <c r="CK102" i="317"/>
  <c r="BE102" i="317"/>
  <c r="Y102" i="317"/>
  <c r="BU105" i="317"/>
  <c r="AO105" i="317"/>
  <c r="I105" i="317"/>
  <c r="D105" i="317"/>
  <c r="C105" i="317"/>
  <c r="CC104" i="317"/>
  <c r="AW104" i="317"/>
  <c r="Q104" i="317"/>
  <c r="CK103" i="317"/>
  <c r="BE103" i="317"/>
  <c r="Y103" i="317"/>
  <c r="CS106" i="317"/>
  <c r="BM106" i="317"/>
  <c r="AG106" i="317"/>
  <c r="BU107" i="317"/>
  <c r="AO107" i="317"/>
  <c r="I107" i="317"/>
  <c r="D107" i="317"/>
  <c r="C107" i="317"/>
  <c r="CC108" i="317"/>
  <c r="AW108" i="317"/>
  <c r="Q108" i="317"/>
  <c r="CK109" i="317"/>
  <c r="BE109" i="317"/>
  <c r="Y109" i="317"/>
  <c r="CS110" i="317"/>
  <c r="BM110" i="317"/>
  <c r="AG110" i="317"/>
  <c r="BU111" i="317"/>
  <c r="AO111" i="317"/>
  <c r="I111" i="317"/>
  <c r="D111" i="317"/>
  <c r="BB6" i="315"/>
  <c r="AH6" i="315"/>
  <c r="N6" i="315"/>
  <c r="BL7" i="315"/>
  <c r="BN7" i="315" s="1"/>
  <c r="AR7" i="315"/>
  <c r="AT7" i="315" s="1"/>
  <c r="X7" i="315"/>
  <c r="Z7" i="315" s="1"/>
  <c r="C7" i="315"/>
  <c r="BB8" i="315"/>
  <c r="BD8" i="315" s="1"/>
  <c r="AH8" i="315"/>
  <c r="AJ8" i="315" s="1"/>
  <c r="N8" i="315"/>
  <c r="P8" i="315" s="1"/>
  <c r="BL9" i="315"/>
  <c r="BN9" i="315" s="1"/>
  <c r="AR9" i="315"/>
  <c r="AT9" i="315" s="1"/>
  <c r="X9" i="315"/>
  <c r="Z9" i="315" s="1"/>
  <c r="C9" i="315"/>
  <c r="BB10" i="315"/>
  <c r="BD10" i="315" s="1"/>
  <c r="AH10" i="315"/>
  <c r="AJ10" i="315" s="1"/>
  <c r="N10" i="315"/>
  <c r="P10" i="315" s="1"/>
  <c r="BL11" i="315"/>
  <c r="BN11" i="315" s="1"/>
  <c r="AR11" i="315"/>
  <c r="AT11" i="315" s="1"/>
  <c r="X11" i="315"/>
  <c r="Z11" i="315" s="1"/>
  <c r="C11" i="315"/>
  <c r="BB12" i="315"/>
  <c r="BD12" i="315" s="1"/>
  <c r="AH12" i="315"/>
  <c r="AJ12" i="315" s="1"/>
  <c r="N12" i="315"/>
  <c r="P12" i="315" s="1"/>
  <c r="BL13" i="315"/>
  <c r="BN13" i="315" s="1"/>
  <c r="AR13" i="315"/>
  <c r="AT13" i="315" s="1"/>
  <c r="X13" i="315"/>
  <c r="Z13" i="315" s="1"/>
  <c r="C13" i="315"/>
  <c r="BB14" i="315"/>
  <c r="BD14" i="315" s="1"/>
  <c r="AH14" i="315"/>
  <c r="AJ14" i="315" s="1"/>
  <c r="N14" i="315"/>
  <c r="P14" i="315" s="1"/>
  <c r="BL15" i="315"/>
  <c r="BN15" i="315" s="1"/>
  <c r="AR15" i="315"/>
  <c r="AT15" i="315" s="1"/>
  <c r="X15" i="315"/>
  <c r="Z15" i="315" s="1"/>
  <c r="C15" i="315"/>
  <c r="BB16" i="315"/>
  <c r="BD16" i="315" s="1"/>
  <c r="AH16" i="315"/>
  <c r="AJ16" i="315" s="1"/>
  <c r="N16" i="315"/>
  <c r="P16" i="315" s="1"/>
  <c r="BL17" i="315"/>
  <c r="BN17" i="315" s="1"/>
  <c r="AR17" i="315"/>
  <c r="AT17" i="315" s="1"/>
  <c r="X17" i="315"/>
  <c r="Z17" i="315" s="1"/>
  <c r="C17" i="315"/>
  <c r="BB18" i="315"/>
  <c r="BD18" i="315" s="1"/>
  <c r="AH18" i="315"/>
  <c r="AJ18" i="315" s="1"/>
  <c r="N18" i="315"/>
  <c r="P18" i="315" s="1"/>
  <c r="BL19" i="315"/>
  <c r="BN19" i="315" s="1"/>
  <c r="AR19" i="315"/>
  <c r="AT19" i="315" s="1"/>
  <c r="X19" i="315"/>
  <c r="Z19" i="315" s="1"/>
  <c r="C19" i="315"/>
  <c r="BB20" i="315"/>
  <c r="BD20" i="315" s="1"/>
  <c r="AH20" i="315"/>
  <c r="AJ20" i="315" s="1"/>
  <c r="N20" i="315"/>
  <c r="P20" i="315" s="1"/>
  <c r="BL21" i="315"/>
  <c r="BN21" i="315" s="1"/>
  <c r="AR21" i="315"/>
  <c r="AT21" i="315" s="1"/>
  <c r="X21" i="315"/>
  <c r="Z21" i="315" s="1"/>
  <c r="C21" i="315"/>
  <c r="BB22" i="315"/>
  <c r="BD22" i="315" s="1"/>
  <c r="AH22" i="315"/>
  <c r="AJ22" i="315" s="1"/>
  <c r="N22" i="315"/>
  <c r="P22" i="315" s="1"/>
  <c r="BL23" i="315"/>
  <c r="BN23" i="315" s="1"/>
  <c r="AR23" i="315"/>
  <c r="AT23" i="315" s="1"/>
  <c r="X23" i="315"/>
  <c r="Z23" i="315" s="1"/>
  <c r="C23" i="315"/>
  <c r="BB24" i="315"/>
  <c r="BD24" i="315" s="1"/>
  <c r="AH24" i="315"/>
  <c r="AJ24" i="315" s="1"/>
  <c r="N24" i="315"/>
  <c r="P24" i="315" s="1"/>
  <c r="BL25" i="315"/>
  <c r="BN25" i="315" s="1"/>
  <c r="AR25" i="315"/>
  <c r="AT25" i="315" s="1"/>
  <c r="X25" i="315"/>
  <c r="Z25" i="315" s="1"/>
  <c r="C25" i="315"/>
  <c r="BB26" i="315"/>
  <c r="BD26" i="315" s="1"/>
  <c r="AH26" i="315"/>
  <c r="AJ26" i="315" s="1"/>
  <c r="N26" i="315"/>
  <c r="P26" i="315" s="1"/>
  <c r="BL27" i="315"/>
  <c r="BN27" i="315" s="1"/>
  <c r="AR27" i="315"/>
  <c r="AT27" i="315" s="1"/>
  <c r="X27" i="315"/>
  <c r="Z27" i="315" s="1"/>
  <c r="C27" i="315"/>
  <c r="BB28" i="315"/>
  <c r="BD28" i="315" s="1"/>
  <c r="AH28" i="315"/>
  <c r="AJ28" i="315" s="1"/>
  <c r="N28" i="315"/>
  <c r="P28" i="315" s="1"/>
  <c r="BL29" i="315"/>
  <c r="BN29" i="315" s="1"/>
  <c r="AR29" i="315"/>
  <c r="AT29" i="315" s="1"/>
  <c r="X29" i="315"/>
  <c r="Z29" i="315" s="1"/>
  <c r="C29" i="315"/>
  <c r="BB30" i="315"/>
  <c r="BD30" i="315" s="1"/>
  <c r="AH30" i="315"/>
  <c r="AJ30" i="315" s="1"/>
  <c r="N30" i="315"/>
  <c r="P30" i="315" s="1"/>
  <c r="BL31" i="315"/>
  <c r="BN31" i="315" s="1"/>
  <c r="AR31" i="315"/>
  <c r="AT31" i="315" s="1"/>
  <c r="X31" i="315"/>
  <c r="Z31" i="315" s="1"/>
  <c r="C31" i="315"/>
  <c r="BB32" i="315"/>
  <c r="BD32" i="315" s="1"/>
  <c r="AH32" i="315"/>
  <c r="AJ32" i="315" s="1"/>
  <c r="N32" i="315"/>
  <c r="P32" i="315" s="1"/>
  <c r="BL33" i="315"/>
  <c r="BN33" i="315" s="1"/>
  <c r="AR33" i="315"/>
  <c r="AT33" i="315" s="1"/>
  <c r="X33" i="315"/>
  <c r="Z33" i="315" s="1"/>
  <c r="C33" i="315"/>
  <c r="BB34" i="315"/>
  <c r="BD34" i="315" s="1"/>
  <c r="AH34" i="315"/>
  <c r="AJ34" i="315" s="1"/>
  <c r="N34" i="315"/>
  <c r="P34" i="315" s="1"/>
  <c r="BL35" i="315"/>
  <c r="BN35" i="315" s="1"/>
  <c r="AR35" i="315"/>
  <c r="AT35" i="315" s="1"/>
  <c r="X35" i="315"/>
  <c r="Z35" i="315" s="1"/>
  <c r="C35" i="315"/>
  <c r="BB36" i="315"/>
  <c r="BD36" i="315" s="1"/>
  <c r="AH36" i="315"/>
  <c r="AJ36" i="315" s="1"/>
  <c r="N36" i="315"/>
  <c r="P36" i="315" s="1"/>
  <c r="BL37" i="315"/>
  <c r="BN37" i="315" s="1"/>
  <c r="AR37" i="315"/>
  <c r="AT37" i="315" s="1"/>
  <c r="X37" i="315"/>
  <c r="Z37" i="315" s="1"/>
  <c r="C37" i="315"/>
  <c r="BB38" i="315"/>
  <c r="BD38" i="315" s="1"/>
  <c r="AH38" i="315"/>
  <c r="AJ38" i="315" s="1"/>
  <c r="N38" i="315"/>
  <c r="P38" i="315" s="1"/>
  <c r="BL39" i="315"/>
  <c r="BN39" i="315" s="1"/>
  <c r="AR39" i="315"/>
  <c r="AT39" i="315" s="1"/>
  <c r="X39" i="315"/>
  <c r="Z39" i="315" s="1"/>
  <c r="C39" i="315"/>
  <c r="BB40" i="315"/>
  <c r="BD40" i="315" s="1"/>
  <c r="AH40" i="315"/>
  <c r="AJ40" i="315" s="1"/>
  <c r="N40" i="315"/>
  <c r="P40" i="315" s="1"/>
  <c r="BL41" i="315"/>
  <c r="BN41" i="315" s="1"/>
  <c r="AR41" i="315"/>
  <c r="AT41" i="315" s="1"/>
  <c r="X41" i="315"/>
  <c r="Z41" i="315" s="1"/>
  <c r="C41" i="315"/>
  <c r="BB42" i="315"/>
  <c r="BD42" i="315" s="1"/>
  <c r="AH42" i="315"/>
  <c r="AJ42" i="315" s="1"/>
  <c r="N42" i="315"/>
  <c r="P42" i="315" s="1"/>
  <c r="BL43" i="315"/>
  <c r="BN43" i="315" s="1"/>
  <c r="AR43" i="315"/>
  <c r="AT43" i="315" s="1"/>
  <c r="X43" i="315"/>
  <c r="Z43" i="315" s="1"/>
  <c r="C43" i="315"/>
  <c r="BB44" i="315"/>
  <c r="BD44" i="315" s="1"/>
  <c r="AH44" i="315"/>
  <c r="AJ44" i="315" s="1"/>
  <c r="N44" i="315"/>
  <c r="P44" i="315" s="1"/>
  <c r="BL45" i="315"/>
  <c r="BN45" i="315" s="1"/>
  <c r="AR45" i="315"/>
  <c r="AT45" i="315" s="1"/>
  <c r="X45" i="315"/>
  <c r="Z45" i="315" s="1"/>
  <c r="C45" i="315"/>
  <c r="BB46" i="315"/>
  <c r="BD46" i="315" s="1"/>
  <c r="AH46" i="315"/>
  <c r="AJ46" i="315" s="1"/>
  <c r="N46" i="315"/>
  <c r="P46" i="315" s="1"/>
  <c r="BL47" i="315"/>
  <c r="BN47" i="315" s="1"/>
  <c r="AR47" i="315"/>
  <c r="AT47" i="315" s="1"/>
  <c r="X47" i="315"/>
  <c r="Z47" i="315" s="1"/>
  <c r="C47" i="315"/>
  <c r="BB48" i="315"/>
  <c r="BD48" i="315" s="1"/>
  <c r="AH48" i="315"/>
  <c r="AJ48" i="315" s="1"/>
  <c r="N48" i="315"/>
  <c r="P48" i="315" s="1"/>
  <c r="BL49" i="315"/>
  <c r="BN49" i="315" s="1"/>
  <c r="AR49" i="315"/>
  <c r="AT49" i="315" s="1"/>
  <c r="X49" i="315"/>
  <c r="Z49" i="315" s="1"/>
  <c r="C49" i="315"/>
  <c r="BB50" i="315"/>
  <c r="BD50" i="315" s="1"/>
  <c r="AH50" i="315"/>
  <c r="AJ50" i="315" s="1"/>
  <c r="N50" i="315"/>
  <c r="P50" i="315" s="1"/>
  <c r="BL51" i="315"/>
  <c r="BN51" i="315" s="1"/>
  <c r="AR51" i="315"/>
  <c r="AT51" i="315" s="1"/>
  <c r="X51" i="315"/>
  <c r="Z51" i="315" s="1"/>
  <c r="C51" i="315"/>
  <c r="BB52" i="315"/>
  <c r="BD52" i="315" s="1"/>
  <c r="AH52" i="315"/>
  <c r="AJ52" i="315" s="1"/>
  <c r="N52" i="315"/>
  <c r="P52" i="315" s="1"/>
  <c r="BL53" i="315"/>
  <c r="BN53" i="315" s="1"/>
  <c r="AR53" i="315"/>
  <c r="AT53" i="315" s="1"/>
  <c r="X53" i="315"/>
  <c r="Z53" i="315" s="1"/>
  <c r="C53" i="315"/>
  <c r="BB54" i="315"/>
  <c r="BD54" i="315" s="1"/>
  <c r="AH54" i="315"/>
  <c r="AJ54" i="315" s="1"/>
  <c r="N54" i="315"/>
  <c r="P54" i="315" s="1"/>
  <c r="BL55" i="315"/>
  <c r="BN55" i="315" s="1"/>
  <c r="AR55" i="315"/>
  <c r="AT55" i="315" s="1"/>
  <c r="X55" i="315"/>
  <c r="Z55" i="315" s="1"/>
  <c r="C55" i="315"/>
  <c r="BB56" i="315"/>
  <c r="BD56" i="315" s="1"/>
  <c r="AH56" i="315"/>
  <c r="AJ56" i="315" s="1"/>
  <c r="N56" i="315"/>
  <c r="P56" i="315" s="1"/>
  <c r="BL57" i="315"/>
  <c r="BN57" i="315" s="1"/>
  <c r="AR57" i="315"/>
  <c r="AT57" i="315" s="1"/>
  <c r="X57" i="315"/>
  <c r="Z57" i="315" s="1"/>
  <c r="C57" i="315"/>
  <c r="BB58" i="315"/>
  <c r="BD58" i="315" s="1"/>
  <c r="AH58" i="315"/>
  <c r="AJ58" i="315" s="1"/>
  <c r="N58" i="315"/>
  <c r="P58" i="315" s="1"/>
  <c r="BL59" i="315"/>
  <c r="BN59" i="315" s="1"/>
  <c r="AR59" i="315"/>
  <c r="AT59" i="315" s="1"/>
  <c r="X59" i="315"/>
  <c r="Z59" i="315" s="1"/>
  <c r="C59" i="315"/>
  <c r="BB60" i="315"/>
  <c r="BD60" i="315" s="1"/>
  <c r="AH60" i="315"/>
  <c r="AJ60" i="315" s="1"/>
  <c r="N60" i="315"/>
  <c r="P60" i="315" s="1"/>
  <c r="BL61" i="315"/>
  <c r="BN61" i="315" s="1"/>
  <c r="AR61" i="315"/>
  <c r="AT61" i="315" s="1"/>
  <c r="X61" i="315"/>
  <c r="Z61" i="315" s="1"/>
  <c r="C61" i="315"/>
  <c r="BB62" i="315"/>
  <c r="BD62" i="315" s="1"/>
  <c r="AH62" i="315"/>
  <c r="AJ62" i="315" s="1"/>
  <c r="N62" i="315"/>
  <c r="P62" i="315" s="1"/>
  <c r="BL63" i="315"/>
  <c r="BN63" i="315" s="1"/>
  <c r="AR63" i="315"/>
  <c r="AT63" i="315" s="1"/>
  <c r="X63" i="315"/>
  <c r="Z63" i="315" s="1"/>
  <c r="C63" i="315"/>
  <c r="BB64" i="315"/>
  <c r="BD64" i="315" s="1"/>
  <c r="AH64" i="315"/>
  <c r="AJ64" i="315" s="1"/>
  <c r="N64" i="315"/>
  <c r="P64" i="315" s="1"/>
  <c r="BL65" i="315"/>
  <c r="BN65" i="315" s="1"/>
  <c r="AR65" i="315"/>
  <c r="AT65" i="315" s="1"/>
  <c r="X65" i="315"/>
  <c r="Z65" i="315" s="1"/>
  <c r="C65" i="315"/>
  <c r="BB66" i="315"/>
  <c r="BD66" i="315" s="1"/>
  <c r="AH66" i="315"/>
  <c r="AJ66" i="315" s="1"/>
  <c r="N66" i="315"/>
  <c r="P66" i="315" s="1"/>
  <c r="BL67" i="315"/>
  <c r="BN67" i="315" s="1"/>
  <c r="AR67" i="315"/>
  <c r="AT67" i="315" s="1"/>
  <c r="X67" i="315"/>
  <c r="Z67" i="315" s="1"/>
  <c r="C67" i="315"/>
  <c r="BB68" i="315"/>
  <c r="BD68" i="315" s="1"/>
  <c r="AH68" i="315"/>
  <c r="AJ68" i="315" s="1"/>
  <c r="N68" i="315"/>
  <c r="P68" i="315" s="1"/>
  <c r="BL69" i="315"/>
  <c r="BN69" i="315" s="1"/>
  <c r="AR69" i="315"/>
  <c r="AT69" i="315" s="1"/>
  <c r="X69" i="315"/>
  <c r="Z69" i="315" s="1"/>
  <c r="C69" i="315"/>
  <c r="BB70" i="315"/>
  <c r="BD70" i="315" s="1"/>
  <c r="AH70" i="315"/>
  <c r="AJ70" i="315" s="1"/>
  <c r="N70" i="315"/>
  <c r="P70" i="315" s="1"/>
  <c r="BL71" i="315"/>
  <c r="BN71" i="315" s="1"/>
  <c r="AR71" i="315"/>
  <c r="AT71" i="315" s="1"/>
  <c r="X71" i="315"/>
  <c r="Z71" i="315" s="1"/>
  <c r="C71" i="315"/>
  <c r="BB72" i="315"/>
  <c r="BD72" i="315" s="1"/>
  <c r="AH72" i="315"/>
  <c r="AJ72" i="315" s="1"/>
  <c r="N72" i="315"/>
  <c r="P72" i="315" s="1"/>
  <c r="BL73" i="315"/>
  <c r="BN73" i="315" s="1"/>
  <c r="AR73" i="315"/>
  <c r="AT73" i="315" s="1"/>
  <c r="X73" i="315"/>
  <c r="Z73" i="315" s="1"/>
  <c r="C73" i="315"/>
  <c r="BB74" i="315"/>
  <c r="BD74" i="315" s="1"/>
  <c r="AH74" i="315"/>
  <c r="AJ74" i="315" s="1"/>
  <c r="N74" i="315"/>
  <c r="P74" i="315" s="1"/>
  <c r="BL75" i="315"/>
  <c r="BN75" i="315" s="1"/>
  <c r="AR75" i="315"/>
  <c r="AT75" i="315" s="1"/>
  <c r="X75" i="315"/>
  <c r="Z75" i="315" s="1"/>
  <c r="C75" i="315"/>
  <c r="BB76" i="315"/>
  <c r="BD76" i="315" s="1"/>
  <c r="AH76" i="315"/>
  <c r="AJ76" i="315" s="1"/>
  <c r="N76" i="315"/>
  <c r="P76" i="315" s="1"/>
  <c r="BL77" i="315"/>
  <c r="BN77" i="315" s="1"/>
  <c r="AR77" i="315"/>
  <c r="AT77" i="315" s="1"/>
  <c r="X77" i="315"/>
  <c r="Z77" i="315" s="1"/>
  <c r="C77" i="315"/>
  <c r="BB78" i="315"/>
  <c r="BD78" i="315" s="1"/>
  <c r="AH78" i="315"/>
  <c r="AJ78" i="315" s="1"/>
  <c r="N78" i="315"/>
  <c r="P78" i="315" s="1"/>
  <c r="BL79" i="315"/>
  <c r="BN79" i="315" s="1"/>
  <c r="AR79" i="315"/>
  <c r="AT79" i="315" s="1"/>
  <c r="X79" i="315"/>
  <c r="Z79" i="315" s="1"/>
  <c r="C79" i="315"/>
  <c r="BB80" i="315"/>
  <c r="BD80" i="315" s="1"/>
  <c r="AH80" i="315"/>
  <c r="AJ80" i="315" s="1"/>
  <c r="N80" i="315"/>
  <c r="P80" i="315" s="1"/>
  <c r="BL81" i="315"/>
  <c r="BN81" i="315" s="1"/>
  <c r="AR81" i="315"/>
  <c r="AT81" i="315" s="1"/>
  <c r="X81" i="315"/>
  <c r="Z81" i="315" s="1"/>
  <c r="C81" i="315"/>
  <c r="BB82" i="315"/>
  <c r="BD82" i="315" s="1"/>
  <c r="AH82" i="315"/>
  <c r="AJ82" i="315" s="1"/>
  <c r="N82" i="315"/>
  <c r="P82" i="315" s="1"/>
  <c r="BL83" i="315"/>
  <c r="BN83" i="315" s="1"/>
  <c r="AR83" i="315"/>
  <c r="AT83" i="315" s="1"/>
  <c r="X83" i="315"/>
  <c r="Z83" i="315" s="1"/>
  <c r="C83" i="315"/>
  <c r="BB84" i="315"/>
  <c r="BD84" i="315" s="1"/>
  <c r="AH84" i="315"/>
  <c r="AJ84" i="315" s="1"/>
  <c r="N84" i="315"/>
  <c r="P84" i="315" s="1"/>
  <c r="BL85" i="315"/>
  <c r="BN85" i="315" s="1"/>
  <c r="AR85" i="315"/>
  <c r="AT85" i="315" s="1"/>
  <c r="X85" i="315"/>
  <c r="Z85" i="315" s="1"/>
  <c r="C85" i="315"/>
  <c r="BB86" i="315"/>
  <c r="BD86" i="315" s="1"/>
  <c r="AH86" i="315"/>
  <c r="AJ86" i="315" s="1"/>
  <c r="N86" i="315"/>
  <c r="P86" i="315" s="1"/>
  <c r="BL87" i="315"/>
  <c r="BN87" i="315" s="1"/>
  <c r="AR87" i="315"/>
  <c r="AT87" i="315" s="1"/>
  <c r="X87" i="315"/>
  <c r="Z87" i="315" s="1"/>
  <c r="C87" i="315"/>
  <c r="BB90" i="315"/>
  <c r="BD90" i="315" s="1"/>
  <c r="AH90" i="315"/>
  <c r="AJ90" i="315" s="1"/>
  <c r="N90" i="315"/>
  <c r="P90" i="315" s="1"/>
  <c r="BL89" i="315"/>
  <c r="BN89" i="315" s="1"/>
  <c r="AR89" i="315"/>
  <c r="AT89" i="315" s="1"/>
  <c r="X89" i="315"/>
  <c r="Z89" i="315" s="1"/>
  <c r="C89" i="315"/>
  <c r="BB88" i="315"/>
  <c r="BD88" i="315" s="1"/>
  <c r="AH88" i="315"/>
  <c r="AJ88" i="315" s="1"/>
  <c r="N88" i="315"/>
  <c r="P88" i="315" s="1"/>
  <c r="BL91" i="315"/>
  <c r="BN91" i="315" s="1"/>
  <c r="AR91" i="315"/>
  <c r="AT91" i="315" s="1"/>
  <c r="X91" i="315"/>
  <c r="Z91" i="315" s="1"/>
  <c r="C91" i="315"/>
  <c r="BB92" i="315"/>
  <c r="BD92" i="315" s="1"/>
  <c r="AH92" i="315"/>
  <c r="AJ92" i="315" s="1"/>
  <c r="N92" i="315"/>
  <c r="P92" i="315" s="1"/>
  <c r="BL93" i="315"/>
  <c r="BN93" i="315" s="1"/>
  <c r="AR93" i="315"/>
  <c r="AT93" i="315" s="1"/>
  <c r="X93" i="315"/>
  <c r="Z93" i="315" s="1"/>
  <c r="D93" i="315"/>
  <c r="BG94" i="315"/>
  <c r="BI94" i="315" s="1"/>
  <c r="AM94" i="315"/>
  <c r="AO94" i="315" s="1"/>
  <c r="S94" i="315"/>
  <c r="U94" i="315" s="1"/>
  <c r="E94" i="315"/>
  <c r="AW95" i="315"/>
  <c r="AY95" i="315" s="1"/>
  <c r="AC95" i="315"/>
  <c r="AE95" i="315" s="1"/>
  <c r="I95" i="315"/>
  <c r="K95" i="315" s="1"/>
  <c r="D95" i="315"/>
  <c r="C95" i="315"/>
  <c r="BB96" i="315"/>
  <c r="BD96" i="315" s="1"/>
  <c r="AH96" i="315"/>
  <c r="AJ96" i="315" s="1"/>
  <c r="N96" i="315"/>
  <c r="P96" i="315" s="1"/>
  <c r="BG97" i="315"/>
  <c r="BI97" i="315" s="1"/>
  <c r="AM97" i="315"/>
  <c r="AO97" i="315" s="1"/>
  <c r="S97" i="315"/>
  <c r="U97" i="315" s="1"/>
  <c r="E97" i="315"/>
  <c r="BL98" i="315"/>
  <c r="BN98" i="315" s="1"/>
  <c r="AR98" i="315"/>
  <c r="AT98" i="315" s="1"/>
  <c r="X98" i="315"/>
  <c r="Z98" i="315" s="1"/>
  <c r="AW99" i="315"/>
  <c r="AY99" i="315" s="1"/>
  <c r="AC99" i="315"/>
  <c r="AE99" i="315" s="1"/>
  <c r="I99" i="315"/>
  <c r="K99" i="315" s="1"/>
  <c r="D99" i="315"/>
  <c r="C99" i="315"/>
  <c r="BB100" i="315"/>
  <c r="BD100" i="315" s="1"/>
  <c r="AH100" i="315"/>
  <c r="AJ100" i="315" s="1"/>
  <c r="N100" i="315"/>
  <c r="P100" i="315" s="1"/>
  <c r="BG101" i="315"/>
  <c r="BI101" i="315" s="1"/>
  <c r="AM101" i="315"/>
  <c r="AO101" i="315" s="1"/>
  <c r="S101" i="315"/>
  <c r="U101" i="315" s="1"/>
  <c r="E101" i="315"/>
  <c r="BL102" i="315"/>
  <c r="BN102" i="315" s="1"/>
  <c r="AR102" i="315"/>
  <c r="AT102" i="315" s="1"/>
  <c r="X102" i="315"/>
  <c r="Z102" i="315" s="1"/>
  <c r="AW103" i="315"/>
  <c r="AY103" i="315" s="1"/>
  <c r="AC103" i="315"/>
  <c r="AE103" i="315" s="1"/>
  <c r="I103" i="315"/>
  <c r="K103" i="315" s="1"/>
  <c r="D103" i="315"/>
  <c r="C103" i="315"/>
  <c r="BB104" i="315"/>
  <c r="BD104" i="315" s="1"/>
  <c r="AH104" i="315"/>
  <c r="AJ104" i="315" s="1"/>
  <c r="N104" i="315"/>
  <c r="P104" i="315" s="1"/>
  <c r="BG105" i="315"/>
  <c r="BI105" i="315" s="1"/>
  <c r="AM105" i="315"/>
  <c r="AO105" i="315" s="1"/>
  <c r="S105" i="315"/>
  <c r="U105" i="315" s="1"/>
  <c r="E105" i="315"/>
  <c r="BL106" i="315"/>
  <c r="BN106" i="315" s="1"/>
  <c r="AR106" i="315"/>
  <c r="AT106" i="315" s="1"/>
  <c r="X106" i="315"/>
  <c r="Z106" i="315" s="1"/>
  <c r="AW107" i="315"/>
  <c r="AY107" i="315" s="1"/>
  <c r="AC107" i="315"/>
  <c r="AE107" i="315" s="1"/>
  <c r="I107" i="315"/>
  <c r="K107" i="315" s="1"/>
  <c r="D107" i="315"/>
  <c r="BG110" i="315"/>
  <c r="BI110" i="315" s="1"/>
  <c r="AM110" i="315"/>
  <c r="AO110" i="315" s="1"/>
  <c r="S110" i="315"/>
  <c r="U110" i="315" s="1"/>
  <c r="E110" i="315"/>
  <c r="AW109" i="315"/>
  <c r="AY109" i="315" s="1"/>
  <c r="AC109" i="315"/>
  <c r="AE109" i="315" s="1"/>
  <c r="I109" i="315"/>
  <c r="K109" i="315" s="1"/>
  <c r="D109" i="315"/>
  <c r="BG108" i="315"/>
  <c r="BI108" i="315" s="1"/>
  <c r="AM108" i="315"/>
  <c r="AO108" i="315" s="1"/>
  <c r="S108" i="315"/>
  <c r="U108" i="315" s="1"/>
  <c r="E108" i="315"/>
  <c r="AW111" i="315"/>
  <c r="AY111" i="315" s="1"/>
  <c r="AC111" i="315"/>
  <c r="AE111" i="315" s="1"/>
  <c r="I111" i="315"/>
  <c r="K111" i="315" s="1"/>
  <c r="D111" i="315"/>
  <c r="BG112" i="315"/>
  <c r="BI112" i="315" s="1"/>
  <c r="AM112" i="315"/>
  <c r="AO112" i="315" s="1"/>
  <c r="S112" i="315"/>
  <c r="U112" i="315" s="1"/>
  <c r="E112" i="315"/>
  <c r="BU45" i="317"/>
  <c r="AO45" i="317"/>
  <c r="I45" i="317"/>
  <c r="D45" i="317"/>
  <c r="CB8" i="316"/>
  <c r="CR9" i="316"/>
  <c r="C9" i="316"/>
  <c r="AV11" i="316"/>
  <c r="BL10" i="316"/>
  <c r="AF10" i="316"/>
  <c r="CB14" i="316"/>
  <c r="P14" i="316"/>
  <c r="CR13" i="316"/>
  <c r="CB12" i="316"/>
  <c r="P12" i="316"/>
  <c r="CR15" i="316"/>
  <c r="AF15" i="316"/>
  <c r="AV21" i="316"/>
  <c r="C20" i="316"/>
  <c r="P19" i="316"/>
  <c r="CR18" i="316"/>
  <c r="AF18" i="316"/>
  <c r="CB17" i="316"/>
  <c r="CR16" i="316"/>
  <c r="CB23" i="316"/>
  <c r="P23" i="316"/>
  <c r="BL22" i="316"/>
  <c r="C22" i="316"/>
  <c r="AV24" i="316"/>
  <c r="BL26" i="316"/>
  <c r="C26" i="316"/>
  <c r="CR29" i="316"/>
  <c r="CB28" i="316"/>
  <c r="P28" i="316"/>
  <c r="CR27" i="316"/>
  <c r="CB30" i="316"/>
  <c r="CR31" i="316"/>
  <c r="AV33" i="316"/>
  <c r="AN36" i="316"/>
  <c r="CB35" i="316"/>
  <c r="CJ34" i="316"/>
  <c r="X34" i="316"/>
  <c r="BT40" i="316"/>
  <c r="H40" i="316"/>
  <c r="C40" i="316"/>
  <c r="AV39" i="316"/>
  <c r="BD38" i="316"/>
  <c r="CR42" i="316"/>
  <c r="BL42" i="316"/>
  <c r="AF42" i="316"/>
  <c r="AN44" i="316"/>
  <c r="CB7" i="316"/>
  <c r="AV7" i="316"/>
  <c r="P7" i="316"/>
  <c r="CR8" i="316"/>
  <c r="BL8" i="316"/>
  <c r="AF8" i="316"/>
  <c r="C8" i="316"/>
  <c r="CB9" i="316"/>
  <c r="AV9" i="316"/>
  <c r="P9" i="316"/>
  <c r="CR11" i="316"/>
  <c r="BL11" i="316"/>
  <c r="AF11" i="316"/>
  <c r="C11" i="316"/>
  <c r="CB10" i="316"/>
  <c r="AV10" i="316"/>
  <c r="P10" i="316"/>
  <c r="CR14" i="316"/>
  <c r="BL14" i="316"/>
  <c r="AF14" i="316"/>
  <c r="C14" i="316"/>
  <c r="CB13" i="316"/>
  <c r="AV13" i="316"/>
  <c r="P13" i="316"/>
  <c r="CR12" i="316"/>
  <c r="BL12" i="316"/>
  <c r="AF12" i="316"/>
  <c r="C12" i="316"/>
  <c r="CB15" i="316"/>
  <c r="AV15" i="316"/>
  <c r="P15" i="316"/>
  <c r="CR21" i="316"/>
  <c r="BL21" i="316"/>
  <c r="AF21" i="316"/>
  <c r="C21" i="316"/>
  <c r="CB20" i="316"/>
  <c r="AV20" i="316"/>
  <c r="P20" i="316"/>
  <c r="CR19" i="316"/>
  <c r="BL19" i="316"/>
  <c r="AF19" i="316"/>
  <c r="C19" i="316"/>
  <c r="CB18" i="316"/>
  <c r="AV18" i="316"/>
  <c r="P18" i="316"/>
  <c r="CR17" i="316"/>
  <c r="BL17" i="316"/>
  <c r="AF17" i="316"/>
  <c r="C17" i="316"/>
  <c r="CB16" i="316"/>
  <c r="AV16" i="316"/>
  <c r="P16" i="316"/>
  <c r="CR23" i="316"/>
  <c r="BL23" i="316"/>
  <c r="AF23" i="316"/>
  <c r="C23" i="316"/>
  <c r="CB22" i="316"/>
  <c r="AV22" i="316"/>
  <c r="P22" i="316"/>
  <c r="CR24" i="316"/>
  <c r="BL24" i="316"/>
  <c r="AF24" i="316"/>
  <c r="C24" i="316"/>
  <c r="CB26" i="316"/>
  <c r="AV26" i="316"/>
  <c r="P26" i="316"/>
  <c r="CR25" i="316"/>
  <c r="BL25" i="316"/>
  <c r="AF25" i="316"/>
  <c r="C25" i="316"/>
  <c r="CB29" i="316"/>
  <c r="AV29" i="316"/>
  <c r="P29" i="316"/>
  <c r="CR28" i="316"/>
  <c r="BL28" i="316"/>
  <c r="AF28" i="316"/>
  <c r="C28" i="316"/>
  <c r="CB27" i="316"/>
  <c r="AV27" i="316"/>
  <c r="P27" i="316"/>
  <c r="CR30" i="316"/>
  <c r="BL30" i="316"/>
  <c r="AF30" i="316"/>
  <c r="C30" i="316"/>
  <c r="CB31" i="316"/>
  <c r="AV31" i="316"/>
  <c r="P31" i="316"/>
  <c r="CR33" i="316"/>
  <c r="BL33" i="316"/>
  <c r="AF33" i="316"/>
  <c r="BT32" i="316"/>
  <c r="AN32" i="316"/>
  <c r="H32" i="316"/>
  <c r="D32" i="316"/>
  <c r="C32" i="316"/>
  <c r="CB37" i="316"/>
  <c r="AV37" i="316"/>
  <c r="P37" i="316"/>
  <c r="CJ36" i="316"/>
  <c r="BD36" i="316"/>
  <c r="X36" i="316"/>
  <c r="CR35" i="316"/>
  <c r="BL35" i="316"/>
  <c r="AF35" i="316"/>
  <c r="BT34" i="316"/>
  <c r="AN34" i="316"/>
  <c r="H34" i="316"/>
  <c r="D34" i="316"/>
  <c r="C34" i="316"/>
  <c r="CB41" i="316"/>
  <c r="AV41" i="316"/>
  <c r="P41" i="316"/>
  <c r="CJ40" i="316"/>
  <c r="BD40" i="316"/>
  <c r="X40" i="316"/>
  <c r="CR39" i="316"/>
  <c r="BL39" i="316"/>
  <c r="AF39" i="316"/>
  <c r="BT38" i="316"/>
  <c r="AN38" i="316"/>
  <c r="H38" i="316"/>
  <c r="D38" i="316"/>
  <c r="C38" i="316"/>
  <c r="CB42" i="316"/>
  <c r="AV42" i="316"/>
  <c r="P42" i="316"/>
  <c r="CJ44" i="316"/>
  <c r="BD44" i="316"/>
  <c r="X44" i="316"/>
  <c r="CR43" i="316"/>
  <c r="BL43" i="316"/>
  <c r="AF43" i="316"/>
  <c r="BT46" i="316"/>
  <c r="AN46" i="316"/>
  <c r="H46" i="316"/>
  <c r="D46" i="316"/>
  <c r="C46" i="316"/>
  <c r="CB45" i="316"/>
  <c r="AV45" i="316"/>
  <c r="P45" i="316"/>
  <c r="CJ51" i="316"/>
  <c r="BD51" i="316"/>
  <c r="X51" i="316"/>
  <c r="CR50" i="316"/>
  <c r="BL50" i="316"/>
  <c r="AF50" i="316"/>
  <c r="BT49" i="316"/>
  <c r="AN49" i="316"/>
  <c r="H49" i="316"/>
  <c r="D49" i="316"/>
  <c r="C49" i="316"/>
  <c r="CB48" i="316"/>
  <c r="AV48" i="316"/>
  <c r="P48" i="316"/>
  <c r="CJ47" i="316"/>
  <c r="BD47" i="316"/>
  <c r="X47" i="316"/>
  <c r="CR52" i="316"/>
  <c r="BL52" i="316"/>
  <c r="AF52" i="316"/>
  <c r="BT59" i="316"/>
  <c r="AN59" i="316"/>
  <c r="H59" i="316"/>
  <c r="D59" i="316"/>
  <c r="C59" i="316"/>
  <c r="CB58" i="316"/>
  <c r="AV58" i="316"/>
  <c r="P58" i="316"/>
  <c r="CJ57" i="316"/>
  <c r="BD57" i="316"/>
  <c r="X57" i="316"/>
  <c r="CR56" i="316"/>
  <c r="BL56" i="316"/>
  <c r="AF56" i="316"/>
  <c r="BT55" i="316"/>
  <c r="AN55" i="316"/>
  <c r="H55" i="316"/>
  <c r="D55" i="316"/>
  <c r="C55" i="316"/>
  <c r="CB54" i="316"/>
  <c r="AV54" i="316"/>
  <c r="P54" i="316"/>
  <c r="CJ53" i="316"/>
  <c r="BD53" i="316"/>
  <c r="X53" i="316"/>
  <c r="CR61" i="316"/>
  <c r="BL61" i="316"/>
  <c r="AF61" i="316"/>
  <c r="BT60" i="316"/>
  <c r="AN60" i="316"/>
  <c r="H60" i="316"/>
  <c r="D60" i="316"/>
  <c r="C60" i="316"/>
  <c r="CB66" i="316"/>
  <c r="AV66" i="316"/>
  <c r="P66" i="316"/>
  <c r="CJ65" i="316"/>
  <c r="BD65" i="316"/>
  <c r="X65" i="316"/>
  <c r="CR64" i="316"/>
  <c r="BL64" i="316"/>
  <c r="AF64" i="316"/>
  <c r="BT63" i="316"/>
  <c r="AN63" i="316"/>
  <c r="H63" i="316"/>
  <c r="D63" i="316"/>
  <c r="C63" i="316"/>
  <c r="CB62" i="316"/>
  <c r="AV62" i="316"/>
  <c r="P62" i="316"/>
  <c r="CJ69" i="316"/>
  <c r="BD69" i="316"/>
  <c r="X69" i="316"/>
  <c r="CR68" i="316"/>
  <c r="BL68" i="316"/>
  <c r="AF68" i="316"/>
  <c r="BT67" i="316"/>
  <c r="AN67" i="316"/>
  <c r="H67" i="316"/>
  <c r="D67" i="316"/>
  <c r="C67" i="316"/>
  <c r="CB70" i="316"/>
  <c r="AV70" i="316"/>
  <c r="P70" i="316"/>
  <c r="CJ88" i="316"/>
  <c r="BD88" i="316"/>
  <c r="X88" i="316"/>
  <c r="BT87" i="316"/>
  <c r="AN87" i="316"/>
  <c r="H87" i="316"/>
  <c r="D87" i="316"/>
  <c r="CJ86" i="316"/>
  <c r="BD86" i="316"/>
  <c r="X86" i="316"/>
  <c r="C86" i="316"/>
  <c r="CB85" i="316"/>
  <c r="AV85" i="316"/>
  <c r="P85" i="316"/>
  <c r="CJ84" i="316"/>
  <c r="BD84" i="316"/>
  <c r="X84" i="316"/>
  <c r="CR83" i="316"/>
  <c r="BL83" i="316"/>
  <c r="AF83" i="316"/>
  <c r="BT82" i="316"/>
  <c r="AN82" i="316"/>
  <c r="H82" i="316"/>
  <c r="D82" i="316"/>
  <c r="C82" i="316"/>
  <c r="CB81" i="316"/>
  <c r="AV81" i="316"/>
  <c r="P81" i="316"/>
  <c r="CJ80" i="316"/>
  <c r="BD80" i="316"/>
  <c r="X80" i="316"/>
  <c r="CR79" i="316"/>
  <c r="BL79" i="316"/>
  <c r="AF79" i="316"/>
  <c r="BT78" i="316"/>
  <c r="AN78" i="316"/>
  <c r="H78" i="316"/>
  <c r="D78" i="316"/>
  <c r="C78" i="316"/>
  <c r="CB77" i="316"/>
  <c r="AV77" i="316"/>
  <c r="P77" i="316"/>
  <c r="CJ76" i="316"/>
  <c r="BD76" i="316"/>
  <c r="X76" i="316"/>
  <c r="CR75" i="316"/>
  <c r="BL75" i="316"/>
  <c r="AF75" i="316"/>
  <c r="BT74" i="316"/>
  <c r="AN74" i="316"/>
  <c r="H74" i="316"/>
  <c r="D74" i="316"/>
  <c r="C74" i="316"/>
  <c r="CB73" i="316"/>
  <c r="AV73" i="316"/>
  <c r="P73" i="316"/>
  <c r="CJ72" i="316"/>
  <c r="BD72" i="316"/>
  <c r="X72" i="316"/>
  <c r="CR71" i="316"/>
  <c r="BL71" i="316"/>
  <c r="AF71" i="316"/>
  <c r="BT89" i="316"/>
  <c r="AN89" i="316"/>
  <c r="H89" i="316"/>
  <c r="D89" i="316"/>
  <c r="CJ90" i="316"/>
  <c r="BD90" i="316"/>
  <c r="X90" i="316"/>
  <c r="BT91" i="316"/>
  <c r="AN91" i="316"/>
  <c r="H91" i="316"/>
  <c r="D91" i="316"/>
  <c r="CS7" i="317"/>
  <c r="BM7" i="317"/>
  <c r="AG7" i="317"/>
  <c r="C7" i="317"/>
  <c r="CK8" i="317"/>
  <c r="BE8" i="317"/>
  <c r="Y8" i="317"/>
  <c r="BU9" i="317"/>
  <c r="AO9" i="317"/>
  <c r="I9" i="317"/>
  <c r="D9" i="317"/>
  <c r="CK10" i="317"/>
  <c r="BE10" i="317"/>
  <c r="Y10" i="317"/>
  <c r="BU11" i="317"/>
  <c r="AO11" i="317"/>
  <c r="I11" i="317"/>
  <c r="D11" i="317"/>
  <c r="CK12" i="317"/>
  <c r="BE12" i="317"/>
  <c r="Y12" i="317"/>
  <c r="BU14" i="317"/>
  <c r="AO14" i="317"/>
  <c r="I14" i="317"/>
  <c r="D14" i="317"/>
  <c r="CK13" i="317"/>
  <c r="BE13" i="317"/>
  <c r="Y13" i="317"/>
  <c r="BU15" i="317"/>
  <c r="AO15" i="317"/>
  <c r="I15" i="317"/>
  <c r="D15" i="317"/>
  <c r="CK16" i="317"/>
  <c r="BE16" i="317"/>
  <c r="Y16" i="317"/>
  <c r="BU17" i="317"/>
  <c r="AO17" i="317"/>
  <c r="I17" i="317"/>
  <c r="D17" i="317"/>
  <c r="CK18" i="317"/>
  <c r="BE18" i="317"/>
  <c r="Y18" i="317"/>
  <c r="BU19" i="317"/>
  <c r="AO19" i="317"/>
  <c r="I19" i="317"/>
  <c r="D19" i="317"/>
  <c r="CK20" i="317"/>
  <c r="BE20" i="317"/>
  <c r="Y20" i="317"/>
  <c r="BU21" i="317"/>
  <c r="AO21" i="317"/>
  <c r="I21" i="317"/>
  <c r="D21" i="317"/>
  <c r="CK22" i="317"/>
  <c r="BE22" i="317"/>
  <c r="Y22" i="317"/>
  <c r="BU23" i="317"/>
  <c r="AO23" i="317"/>
  <c r="I23" i="317"/>
  <c r="D23" i="317"/>
  <c r="CK24" i="317"/>
  <c r="BE24" i="317"/>
  <c r="Y24" i="317"/>
  <c r="BU25" i="317"/>
  <c r="AO25" i="317"/>
  <c r="I25" i="317"/>
  <c r="D25" i="317"/>
  <c r="CK26" i="317"/>
  <c r="BE26" i="317"/>
  <c r="Y26" i="317"/>
  <c r="BU27" i="317"/>
  <c r="AO27" i="317"/>
  <c r="I27" i="317"/>
  <c r="D27" i="317"/>
  <c r="CK28" i="317"/>
  <c r="BE28" i="317"/>
  <c r="Y28" i="317"/>
  <c r="BU29" i="317"/>
  <c r="AO29" i="317"/>
  <c r="I29" i="317"/>
  <c r="D29" i="317"/>
  <c r="CK30" i="317"/>
  <c r="BE30" i="317"/>
  <c r="Y30" i="317"/>
  <c r="BU31" i="317"/>
  <c r="AO31" i="317"/>
  <c r="I31" i="317"/>
  <c r="D31" i="317"/>
  <c r="CK32" i="317"/>
  <c r="BE32" i="317"/>
  <c r="Y32" i="317"/>
  <c r="BU33" i="317"/>
  <c r="AO33" i="317"/>
  <c r="I33" i="317"/>
  <c r="D33" i="317"/>
  <c r="CK34" i="317"/>
  <c r="BE34" i="317"/>
  <c r="Y34" i="317"/>
  <c r="BU35" i="317"/>
  <c r="AO35" i="317"/>
  <c r="I35" i="317"/>
  <c r="D35" i="317"/>
  <c r="CK36" i="317"/>
  <c r="BE36" i="317"/>
  <c r="Y36" i="317"/>
  <c r="BU37" i="317"/>
  <c r="AO37" i="317"/>
  <c r="I37" i="317"/>
  <c r="D37" i="317"/>
  <c r="CK38" i="317"/>
  <c r="BE38" i="317"/>
  <c r="Y38" i="317"/>
  <c r="BU39" i="317"/>
  <c r="AO39" i="317"/>
  <c r="I39" i="317"/>
  <c r="D39" i="317"/>
  <c r="CK40" i="317"/>
  <c r="BE40" i="317"/>
  <c r="Y40" i="317"/>
  <c r="BU42" i="317"/>
  <c r="AO42" i="317"/>
  <c r="I42" i="317"/>
  <c r="D42" i="317"/>
  <c r="CK41" i="317"/>
  <c r="BE41" i="317"/>
  <c r="Y41" i="317"/>
  <c r="BU44" i="317"/>
  <c r="AO44" i="317"/>
  <c r="I44" i="317"/>
  <c r="D44" i="317"/>
  <c r="CK43" i="317"/>
  <c r="BE43" i="317"/>
  <c r="Y43" i="317"/>
  <c r="BU46" i="317"/>
  <c r="AO46" i="317"/>
  <c r="I46" i="317"/>
  <c r="D46" i="317"/>
  <c r="CK47" i="317"/>
  <c r="BE47" i="317"/>
  <c r="Y47" i="317"/>
  <c r="BU48" i="317"/>
  <c r="AO48" i="317"/>
  <c r="I48" i="317"/>
  <c r="D48" i="317"/>
  <c r="CK49" i="317"/>
  <c r="BE49" i="317"/>
  <c r="Y49" i="317"/>
  <c r="BU50" i="317"/>
  <c r="AO50" i="317"/>
  <c r="I50" i="317"/>
  <c r="D50" i="317"/>
  <c r="CK51" i="317"/>
  <c r="BE51" i="317"/>
  <c r="Y51" i="317"/>
  <c r="BU52" i="317"/>
  <c r="AO52" i="317"/>
  <c r="I52" i="317"/>
  <c r="D52" i="317"/>
  <c r="CK53" i="317"/>
  <c r="BE53" i="317"/>
  <c r="Y53" i="317"/>
  <c r="BU54" i="317"/>
  <c r="AO54" i="317"/>
  <c r="I54" i="317"/>
  <c r="D54" i="317"/>
  <c r="CK55" i="317"/>
  <c r="BE55" i="317"/>
  <c r="Y55" i="317"/>
  <c r="BU56" i="317"/>
  <c r="AO56" i="317"/>
  <c r="I56" i="317"/>
  <c r="D56" i="317"/>
  <c r="CK57" i="317"/>
  <c r="BE57" i="317"/>
  <c r="Y57" i="317"/>
  <c r="BU58" i="317"/>
  <c r="AO58" i="317"/>
  <c r="I58" i="317"/>
  <c r="D58" i="317"/>
  <c r="CK59" i="317"/>
  <c r="BE59" i="317"/>
  <c r="Y59" i="317"/>
  <c r="BU60" i="317"/>
  <c r="AO60" i="317"/>
  <c r="I60" i="317"/>
  <c r="D60" i="317"/>
  <c r="CK61" i="317"/>
  <c r="BE61" i="317"/>
  <c r="Y61" i="317"/>
  <c r="BU62" i="317"/>
  <c r="AO62" i="317"/>
  <c r="I62" i="317"/>
  <c r="D62" i="317"/>
  <c r="CK63" i="317"/>
  <c r="BE63" i="317"/>
  <c r="Y63" i="317"/>
  <c r="BU64" i="317"/>
  <c r="AO64" i="317"/>
  <c r="I64" i="317"/>
  <c r="D64" i="317"/>
  <c r="CK65" i="317"/>
  <c r="BE65" i="317"/>
  <c r="Y65" i="317"/>
  <c r="BU66" i="317"/>
  <c r="AO66" i="317"/>
  <c r="I66" i="317"/>
  <c r="D66" i="317"/>
  <c r="CK67" i="317"/>
  <c r="BE67" i="317"/>
  <c r="Y67" i="317"/>
  <c r="BU68" i="317"/>
  <c r="AO68" i="317"/>
  <c r="I68" i="317"/>
  <c r="D68" i="317"/>
  <c r="CK69" i="317"/>
  <c r="BE69" i="317"/>
  <c r="Y69" i="317"/>
  <c r="BU70" i="317"/>
  <c r="AO70" i="317"/>
  <c r="I70" i="317"/>
  <c r="D70" i="317"/>
  <c r="CK71" i="317"/>
  <c r="BE71" i="317"/>
  <c r="Y71" i="317"/>
  <c r="BU72" i="317"/>
  <c r="AO72" i="317"/>
  <c r="I72" i="317"/>
  <c r="D72" i="317"/>
  <c r="CK73" i="317"/>
  <c r="BE73" i="317"/>
  <c r="Y73" i="317"/>
  <c r="BU74" i="317"/>
  <c r="AO74" i="317"/>
  <c r="I74" i="317"/>
  <c r="D74" i="317"/>
  <c r="CK75" i="317"/>
  <c r="BE75" i="317"/>
  <c r="Y75" i="317"/>
  <c r="BU76" i="317"/>
  <c r="AO76" i="317"/>
  <c r="I76" i="317"/>
  <c r="D76" i="317"/>
  <c r="CK77" i="317"/>
  <c r="BE77" i="317"/>
  <c r="Y77" i="317"/>
  <c r="BU78" i="317"/>
  <c r="AO78" i="317"/>
  <c r="I78" i="317"/>
  <c r="D78" i="317"/>
  <c r="CK79" i="317"/>
  <c r="BE79" i="317"/>
  <c r="Y79" i="317"/>
  <c r="BU80" i="317"/>
  <c r="AO80" i="317"/>
  <c r="I80" i="317"/>
  <c r="D80" i="317"/>
  <c r="CK81" i="317"/>
  <c r="BE81" i="317"/>
  <c r="Y81" i="317"/>
  <c r="BU82" i="317"/>
  <c r="AO82" i="317"/>
  <c r="I82" i="317"/>
  <c r="D82" i="317"/>
  <c r="CK83" i="317"/>
  <c r="BE83" i="317"/>
  <c r="Y83" i="317"/>
  <c r="BU84" i="317"/>
  <c r="AO84" i="317"/>
  <c r="I84" i="317"/>
  <c r="D84" i="317"/>
  <c r="CK85" i="317"/>
  <c r="BE85" i="317"/>
  <c r="Y85" i="317"/>
  <c r="BU86" i="317"/>
  <c r="AO86" i="317"/>
  <c r="I86" i="317"/>
  <c r="D86" i="317"/>
  <c r="CK87" i="317"/>
  <c r="BE87" i="317"/>
  <c r="Y87" i="317"/>
  <c r="BU88" i="317"/>
  <c r="AO88" i="317"/>
  <c r="I88" i="317"/>
  <c r="D88" i="317"/>
  <c r="CK89" i="317"/>
  <c r="BE89" i="317"/>
  <c r="Y89" i="317"/>
  <c r="BU90" i="317"/>
  <c r="AO90" i="317"/>
  <c r="I90" i="317"/>
  <c r="D90" i="317"/>
  <c r="CK91" i="317"/>
  <c r="BE91" i="317"/>
  <c r="Y91" i="317"/>
  <c r="BU92" i="317"/>
  <c r="AO92" i="317"/>
  <c r="I92" i="317"/>
  <c r="D92" i="317"/>
  <c r="CK93" i="317"/>
  <c r="BE93" i="317"/>
  <c r="Y93" i="317"/>
  <c r="BU94" i="317"/>
  <c r="AO94" i="317"/>
  <c r="I94" i="317"/>
  <c r="D94" i="317"/>
  <c r="CK95" i="317"/>
  <c r="BE95" i="317"/>
  <c r="Y95" i="317"/>
  <c r="BU96" i="317"/>
  <c r="AO96" i="317"/>
  <c r="I96" i="317"/>
  <c r="D96" i="317"/>
  <c r="CK97" i="317"/>
  <c r="BE97" i="317"/>
  <c r="Y97" i="317"/>
  <c r="C97" i="317"/>
  <c r="CC98" i="317"/>
  <c r="AW98" i="317"/>
  <c r="Q98" i="317"/>
  <c r="CS99" i="317"/>
  <c r="BM99" i="317"/>
  <c r="AG99" i="317"/>
  <c r="C99" i="317"/>
  <c r="CC101" i="317"/>
  <c r="AW101" i="317"/>
  <c r="Q101" i="317"/>
  <c r="CS100" i="317"/>
  <c r="BM100" i="317"/>
  <c r="AG100" i="317"/>
  <c r="C100" i="317"/>
  <c r="CC102" i="317"/>
  <c r="AW102" i="317"/>
  <c r="Q102" i="317"/>
  <c r="CS105" i="317"/>
  <c r="BM105" i="317"/>
  <c r="AG105" i="317"/>
  <c r="BU104" i="317"/>
  <c r="AO104" i="317"/>
  <c r="I104" i="317"/>
  <c r="D104" i="317"/>
  <c r="C104" i="317"/>
  <c r="CC103" i="317"/>
  <c r="AW103" i="317"/>
  <c r="Q103" i="317"/>
  <c r="CK106" i="317"/>
  <c r="BE106" i="317"/>
  <c r="Y106" i="317"/>
  <c r="CS107" i="317"/>
  <c r="BM107" i="317"/>
  <c r="AG107" i="317"/>
  <c r="BU108" i="317"/>
  <c r="AO108" i="317"/>
  <c r="I108" i="317"/>
  <c r="D108" i="317"/>
  <c r="C108" i="317"/>
  <c r="CC109" i="317"/>
  <c r="AW109" i="317"/>
  <c r="Q109" i="317"/>
  <c r="CK110" i="317"/>
  <c r="BE110" i="317"/>
  <c r="Y110" i="317"/>
  <c r="CS111" i="317"/>
  <c r="BM111" i="317"/>
  <c r="AG111" i="317"/>
  <c r="C111" i="317"/>
  <c r="AW6" i="315"/>
  <c r="AC6" i="315"/>
  <c r="D6" i="315"/>
  <c r="BG7" i="315"/>
  <c r="BI7" i="315" s="1"/>
  <c r="AM7" i="315"/>
  <c r="AO7" i="315" s="1"/>
  <c r="S7" i="315"/>
  <c r="U7" i="315" s="1"/>
  <c r="E7" i="315"/>
  <c r="AW8" i="315"/>
  <c r="AY8" i="315" s="1"/>
  <c r="AC8" i="315"/>
  <c r="AE8" i="315" s="1"/>
  <c r="I8" i="315"/>
  <c r="K8" i="315" s="1"/>
  <c r="D8" i="315"/>
  <c r="BG9" i="315"/>
  <c r="BI9" i="315" s="1"/>
  <c r="AM9" i="315"/>
  <c r="AO9" i="315" s="1"/>
  <c r="S9" i="315"/>
  <c r="U9" i="315" s="1"/>
  <c r="E9" i="315"/>
  <c r="AW10" i="315"/>
  <c r="AY10" i="315" s="1"/>
  <c r="AC10" i="315"/>
  <c r="AE10" i="315" s="1"/>
  <c r="I10" i="315"/>
  <c r="K10" i="315" s="1"/>
  <c r="D10" i="315"/>
  <c r="BG11" i="315"/>
  <c r="BI11" i="315" s="1"/>
  <c r="AM11" i="315"/>
  <c r="AO11" i="315" s="1"/>
  <c r="S11" i="315"/>
  <c r="U11" i="315" s="1"/>
  <c r="E11" i="315"/>
  <c r="AW12" i="315"/>
  <c r="AY12" i="315" s="1"/>
  <c r="AC12" i="315"/>
  <c r="AE12" i="315" s="1"/>
  <c r="I12" i="315"/>
  <c r="K12" i="315" s="1"/>
  <c r="D12" i="315"/>
  <c r="BG13" i="315"/>
  <c r="BI13" i="315" s="1"/>
  <c r="AM13" i="315"/>
  <c r="AO13" i="315" s="1"/>
  <c r="S13" i="315"/>
  <c r="U13" i="315" s="1"/>
  <c r="E13" i="315"/>
  <c r="AW14" i="315"/>
  <c r="AY14" i="315" s="1"/>
  <c r="AC14" i="315"/>
  <c r="AE14" i="315" s="1"/>
  <c r="I14" i="315"/>
  <c r="K14" i="315" s="1"/>
  <c r="D14" i="315"/>
  <c r="BG15" i="315"/>
  <c r="BI15" i="315" s="1"/>
  <c r="AM15" i="315"/>
  <c r="AO15" i="315" s="1"/>
  <c r="S15" i="315"/>
  <c r="U15" i="315" s="1"/>
  <c r="E15" i="315"/>
  <c r="AW16" i="315"/>
  <c r="AY16" i="315" s="1"/>
  <c r="AC16" i="315"/>
  <c r="AE16" i="315" s="1"/>
  <c r="I16" i="315"/>
  <c r="K16" i="315" s="1"/>
  <c r="D16" i="315"/>
  <c r="BG17" i="315"/>
  <c r="BI17" i="315" s="1"/>
  <c r="AM17" i="315"/>
  <c r="AO17" i="315" s="1"/>
  <c r="S17" i="315"/>
  <c r="U17" i="315" s="1"/>
  <c r="E17" i="315"/>
  <c r="AW18" i="315"/>
  <c r="AY18" i="315" s="1"/>
  <c r="AC18" i="315"/>
  <c r="AE18" i="315" s="1"/>
  <c r="I18" i="315"/>
  <c r="K18" i="315" s="1"/>
  <c r="D18" i="315"/>
  <c r="BG19" i="315"/>
  <c r="BI19" i="315" s="1"/>
  <c r="AM19" i="315"/>
  <c r="AO19" i="315" s="1"/>
  <c r="S19" i="315"/>
  <c r="U19" i="315" s="1"/>
  <c r="E19" i="315"/>
  <c r="AW20" i="315"/>
  <c r="AY20" i="315" s="1"/>
  <c r="AC20" i="315"/>
  <c r="AE20" i="315" s="1"/>
  <c r="I20" i="315"/>
  <c r="K20" i="315" s="1"/>
  <c r="D20" i="315"/>
  <c r="BG21" i="315"/>
  <c r="BI21" i="315" s="1"/>
  <c r="AM21" i="315"/>
  <c r="AO21" i="315" s="1"/>
  <c r="S21" i="315"/>
  <c r="U21" i="315" s="1"/>
  <c r="E21" i="315"/>
  <c r="AW22" i="315"/>
  <c r="AY22" i="315" s="1"/>
  <c r="AC22" i="315"/>
  <c r="AE22" i="315" s="1"/>
  <c r="I22" i="315"/>
  <c r="K22" i="315" s="1"/>
  <c r="D22" i="315"/>
  <c r="BG23" i="315"/>
  <c r="BI23" i="315" s="1"/>
  <c r="AM23" i="315"/>
  <c r="AO23" i="315" s="1"/>
  <c r="S23" i="315"/>
  <c r="U23" i="315" s="1"/>
  <c r="E23" i="315"/>
  <c r="AW24" i="315"/>
  <c r="AY24" i="315" s="1"/>
  <c r="AC24" i="315"/>
  <c r="AE24" i="315" s="1"/>
  <c r="I24" i="315"/>
  <c r="K24" i="315" s="1"/>
  <c r="D24" i="315"/>
  <c r="BG25" i="315"/>
  <c r="BI25" i="315" s="1"/>
  <c r="AM25" i="315"/>
  <c r="AO25" i="315" s="1"/>
  <c r="S25" i="315"/>
  <c r="U25" i="315" s="1"/>
  <c r="E25" i="315"/>
  <c r="AW26" i="315"/>
  <c r="AY26" i="315" s="1"/>
  <c r="AC26" i="315"/>
  <c r="AE26" i="315" s="1"/>
  <c r="I26" i="315"/>
  <c r="K26" i="315" s="1"/>
  <c r="D26" i="315"/>
  <c r="BG27" i="315"/>
  <c r="BI27" i="315" s="1"/>
  <c r="AM27" i="315"/>
  <c r="AO27" i="315" s="1"/>
  <c r="S27" i="315"/>
  <c r="U27" i="315" s="1"/>
  <c r="E27" i="315"/>
  <c r="AW28" i="315"/>
  <c r="AY28" i="315" s="1"/>
  <c r="AC28" i="315"/>
  <c r="AE28" i="315" s="1"/>
  <c r="I28" i="315"/>
  <c r="K28" i="315" s="1"/>
  <c r="D28" i="315"/>
  <c r="BG29" i="315"/>
  <c r="BI29" i="315" s="1"/>
  <c r="AM29" i="315"/>
  <c r="AO29" i="315" s="1"/>
  <c r="S29" i="315"/>
  <c r="U29" i="315" s="1"/>
  <c r="E29" i="315"/>
  <c r="AW30" i="315"/>
  <c r="AY30" i="315" s="1"/>
  <c r="AC30" i="315"/>
  <c r="AE30" i="315" s="1"/>
  <c r="I30" i="315"/>
  <c r="K30" i="315" s="1"/>
  <c r="D30" i="315"/>
  <c r="BG31" i="315"/>
  <c r="BI31" i="315" s="1"/>
  <c r="AM31" i="315"/>
  <c r="AO31" i="315" s="1"/>
  <c r="S31" i="315"/>
  <c r="U31" i="315" s="1"/>
  <c r="E31" i="315"/>
  <c r="AW32" i="315"/>
  <c r="AY32" i="315" s="1"/>
  <c r="AC32" i="315"/>
  <c r="AE32" i="315" s="1"/>
  <c r="I32" i="315"/>
  <c r="K32" i="315" s="1"/>
  <c r="D32" i="315"/>
  <c r="BG33" i="315"/>
  <c r="BI33" i="315" s="1"/>
  <c r="AM33" i="315"/>
  <c r="AO33" i="315" s="1"/>
  <c r="S33" i="315"/>
  <c r="U33" i="315" s="1"/>
  <c r="E33" i="315"/>
  <c r="AW34" i="315"/>
  <c r="AY34" i="315" s="1"/>
  <c r="AC34" i="315"/>
  <c r="AE34" i="315" s="1"/>
  <c r="I34" i="315"/>
  <c r="K34" i="315" s="1"/>
  <c r="D34" i="315"/>
  <c r="BG35" i="315"/>
  <c r="BI35" i="315" s="1"/>
  <c r="AM35" i="315"/>
  <c r="AO35" i="315" s="1"/>
  <c r="S35" i="315"/>
  <c r="U35" i="315" s="1"/>
  <c r="E35" i="315"/>
  <c r="AW36" i="315"/>
  <c r="AY36" i="315" s="1"/>
  <c r="AC36" i="315"/>
  <c r="AE36" i="315" s="1"/>
  <c r="I36" i="315"/>
  <c r="K36" i="315" s="1"/>
  <c r="D36" i="315"/>
  <c r="BG37" i="315"/>
  <c r="BI37" i="315" s="1"/>
  <c r="AM37" i="315"/>
  <c r="AO37" i="315" s="1"/>
  <c r="S37" i="315"/>
  <c r="U37" i="315" s="1"/>
  <c r="E37" i="315"/>
  <c r="AW38" i="315"/>
  <c r="AY38" i="315" s="1"/>
  <c r="AC38" i="315"/>
  <c r="AE38" i="315" s="1"/>
  <c r="I38" i="315"/>
  <c r="K38" i="315" s="1"/>
  <c r="D38" i="315"/>
  <c r="BG39" i="315"/>
  <c r="BI39" i="315" s="1"/>
  <c r="AM39" i="315"/>
  <c r="AO39" i="315" s="1"/>
  <c r="S39" i="315"/>
  <c r="U39" i="315" s="1"/>
  <c r="E39" i="315"/>
  <c r="AW40" i="315"/>
  <c r="AY40" i="315" s="1"/>
  <c r="AC40" i="315"/>
  <c r="AE40" i="315" s="1"/>
  <c r="I40" i="315"/>
  <c r="K40" i="315" s="1"/>
  <c r="D40" i="315"/>
  <c r="BG41" i="315"/>
  <c r="BI41" i="315" s="1"/>
  <c r="AM41" i="315"/>
  <c r="AO41" i="315" s="1"/>
  <c r="S41" i="315"/>
  <c r="U41" i="315" s="1"/>
  <c r="E41" i="315"/>
  <c r="AW42" i="315"/>
  <c r="AY42" i="315" s="1"/>
  <c r="AC42" i="315"/>
  <c r="AE42" i="315" s="1"/>
  <c r="I42" i="315"/>
  <c r="K42" i="315" s="1"/>
  <c r="D42" i="315"/>
  <c r="BG43" i="315"/>
  <c r="BI43" i="315" s="1"/>
  <c r="AM43" i="315"/>
  <c r="AO43" i="315" s="1"/>
  <c r="S43" i="315"/>
  <c r="U43" i="315" s="1"/>
  <c r="E43" i="315"/>
  <c r="AW44" i="315"/>
  <c r="AY44" i="315" s="1"/>
  <c r="AC44" i="315"/>
  <c r="AE44" i="315" s="1"/>
  <c r="I44" i="315"/>
  <c r="K44" i="315" s="1"/>
  <c r="D44" i="315"/>
  <c r="BG45" i="315"/>
  <c r="BI45" i="315" s="1"/>
  <c r="AM45" i="315"/>
  <c r="AO45" i="315" s="1"/>
  <c r="S45" i="315"/>
  <c r="U45" i="315" s="1"/>
  <c r="E45" i="315"/>
  <c r="AW46" i="315"/>
  <c r="AY46" i="315" s="1"/>
  <c r="AC46" i="315"/>
  <c r="AE46" i="315" s="1"/>
  <c r="I46" i="315"/>
  <c r="K46" i="315" s="1"/>
  <c r="D46" i="315"/>
  <c r="BG47" i="315"/>
  <c r="BI47" i="315" s="1"/>
  <c r="AM47" i="315"/>
  <c r="AO47" i="315" s="1"/>
  <c r="S47" i="315"/>
  <c r="U47" i="315" s="1"/>
  <c r="E47" i="315"/>
  <c r="AW48" i="315"/>
  <c r="AY48" i="315" s="1"/>
  <c r="AC48" i="315"/>
  <c r="AE48" i="315" s="1"/>
  <c r="I48" i="315"/>
  <c r="K48" i="315" s="1"/>
  <c r="D48" i="315"/>
  <c r="BG49" i="315"/>
  <c r="BI49" i="315" s="1"/>
  <c r="AM49" i="315"/>
  <c r="AO49" i="315" s="1"/>
  <c r="S49" i="315"/>
  <c r="U49" i="315" s="1"/>
  <c r="E49" i="315"/>
  <c r="AW50" i="315"/>
  <c r="AY50" i="315" s="1"/>
  <c r="AC50" i="315"/>
  <c r="AE50" i="315" s="1"/>
  <c r="I50" i="315"/>
  <c r="K50" i="315" s="1"/>
  <c r="D50" i="315"/>
  <c r="BG51" i="315"/>
  <c r="BI51" i="315" s="1"/>
  <c r="AM51" i="315"/>
  <c r="AO51" i="315" s="1"/>
  <c r="S51" i="315"/>
  <c r="U51" i="315" s="1"/>
  <c r="E51" i="315"/>
  <c r="AW52" i="315"/>
  <c r="AY52" i="315" s="1"/>
  <c r="AC52" i="315"/>
  <c r="AE52" i="315" s="1"/>
  <c r="I52" i="315"/>
  <c r="K52" i="315" s="1"/>
  <c r="D52" i="315"/>
  <c r="BG53" i="315"/>
  <c r="BI53" i="315" s="1"/>
  <c r="AM53" i="315"/>
  <c r="AO53" i="315" s="1"/>
  <c r="S53" i="315"/>
  <c r="U53" i="315" s="1"/>
  <c r="E53" i="315"/>
  <c r="AW54" i="315"/>
  <c r="AY54" i="315" s="1"/>
  <c r="AC54" i="315"/>
  <c r="AE54" i="315" s="1"/>
  <c r="I54" i="315"/>
  <c r="K54" i="315" s="1"/>
  <c r="D54" i="315"/>
  <c r="BG55" i="315"/>
  <c r="BI55" i="315" s="1"/>
  <c r="AM55" i="315"/>
  <c r="AO55" i="315" s="1"/>
  <c r="S55" i="315"/>
  <c r="U55" i="315" s="1"/>
  <c r="E55" i="315"/>
  <c r="AW56" i="315"/>
  <c r="AY56" i="315" s="1"/>
  <c r="AC56" i="315"/>
  <c r="AE56" i="315" s="1"/>
  <c r="I56" i="315"/>
  <c r="K56" i="315" s="1"/>
  <c r="D56" i="315"/>
  <c r="BG57" i="315"/>
  <c r="BI57" i="315" s="1"/>
  <c r="AM57" i="315"/>
  <c r="AO57" i="315" s="1"/>
  <c r="S57" i="315"/>
  <c r="U57" i="315" s="1"/>
  <c r="E57" i="315"/>
  <c r="AW58" i="315"/>
  <c r="AY58" i="315" s="1"/>
  <c r="AC58" i="315"/>
  <c r="AE58" i="315" s="1"/>
  <c r="I58" i="315"/>
  <c r="K58" i="315" s="1"/>
  <c r="D58" i="315"/>
  <c r="BG59" i="315"/>
  <c r="BI59" i="315" s="1"/>
  <c r="AM59" i="315"/>
  <c r="AO59" i="315" s="1"/>
  <c r="S59" i="315"/>
  <c r="U59" i="315" s="1"/>
  <c r="E59" i="315"/>
  <c r="AW60" i="315"/>
  <c r="AY60" i="315" s="1"/>
  <c r="AC60" i="315"/>
  <c r="AE60" i="315" s="1"/>
  <c r="I60" i="315"/>
  <c r="K60" i="315" s="1"/>
  <c r="D60" i="315"/>
  <c r="BG61" i="315"/>
  <c r="BI61" i="315" s="1"/>
  <c r="AM61" i="315"/>
  <c r="AO61" i="315" s="1"/>
  <c r="S61" i="315"/>
  <c r="U61" i="315" s="1"/>
  <c r="E61" i="315"/>
  <c r="AW62" i="315"/>
  <c r="AY62" i="315" s="1"/>
  <c r="AC62" i="315"/>
  <c r="AE62" i="315" s="1"/>
  <c r="I62" i="315"/>
  <c r="K62" i="315" s="1"/>
  <c r="D62" i="315"/>
  <c r="BG63" i="315"/>
  <c r="BI63" i="315" s="1"/>
  <c r="AM63" i="315"/>
  <c r="AO63" i="315" s="1"/>
  <c r="S63" i="315"/>
  <c r="U63" i="315" s="1"/>
  <c r="E63" i="315"/>
  <c r="AW64" i="315"/>
  <c r="AY64" i="315" s="1"/>
  <c r="AC64" i="315"/>
  <c r="AE64" i="315" s="1"/>
  <c r="I64" i="315"/>
  <c r="K64" i="315" s="1"/>
  <c r="D64" i="315"/>
  <c r="BG65" i="315"/>
  <c r="BI65" i="315" s="1"/>
  <c r="AM65" i="315"/>
  <c r="AO65" i="315" s="1"/>
  <c r="S65" i="315"/>
  <c r="U65" i="315" s="1"/>
  <c r="E65" i="315"/>
  <c r="AW66" i="315"/>
  <c r="AY66" i="315" s="1"/>
  <c r="AC66" i="315"/>
  <c r="AE66" i="315" s="1"/>
  <c r="I66" i="315"/>
  <c r="K66" i="315" s="1"/>
  <c r="D66" i="315"/>
  <c r="BG67" i="315"/>
  <c r="BI67" i="315" s="1"/>
  <c r="AM67" i="315"/>
  <c r="AO67" i="315" s="1"/>
  <c r="S67" i="315"/>
  <c r="U67" i="315" s="1"/>
  <c r="E67" i="315"/>
  <c r="AW68" i="315"/>
  <c r="AY68" i="315" s="1"/>
  <c r="AC68" i="315"/>
  <c r="AE68" i="315" s="1"/>
  <c r="I68" i="315"/>
  <c r="K68" i="315" s="1"/>
  <c r="D68" i="315"/>
  <c r="BG69" i="315"/>
  <c r="BI69" i="315" s="1"/>
  <c r="AM69" i="315"/>
  <c r="AO69" i="315" s="1"/>
  <c r="S69" i="315"/>
  <c r="U69" i="315" s="1"/>
  <c r="E69" i="315"/>
  <c r="AW70" i="315"/>
  <c r="AY70" i="315" s="1"/>
  <c r="AC70" i="315"/>
  <c r="AE70" i="315" s="1"/>
  <c r="I70" i="315"/>
  <c r="K70" i="315" s="1"/>
  <c r="D70" i="315"/>
  <c r="BG71" i="315"/>
  <c r="BI71" i="315" s="1"/>
  <c r="AM71" i="315"/>
  <c r="AO71" i="315" s="1"/>
  <c r="S71" i="315"/>
  <c r="U71" i="315" s="1"/>
  <c r="E71" i="315"/>
  <c r="AW72" i="315"/>
  <c r="AY72" i="315" s="1"/>
  <c r="AC72" i="315"/>
  <c r="AE72" i="315" s="1"/>
  <c r="I72" i="315"/>
  <c r="K72" i="315" s="1"/>
  <c r="D72" i="315"/>
  <c r="BG73" i="315"/>
  <c r="BI73" i="315" s="1"/>
  <c r="AM73" i="315"/>
  <c r="AO73" i="315" s="1"/>
  <c r="S73" i="315"/>
  <c r="U73" i="315" s="1"/>
  <c r="E73" i="315"/>
  <c r="AW74" i="315"/>
  <c r="AY74" i="315" s="1"/>
  <c r="AC74" i="315"/>
  <c r="AE74" i="315" s="1"/>
  <c r="I74" i="315"/>
  <c r="K74" i="315" s="1"/>
  <c r="D74" i="315"/>
  <c r="BG75" i="315"/>
  <c r="BI75" i="315" s="1"/>
  <c r="AM75" i="315"/>
  <c r="AO75" i="315" s="1"/>
  <c r="S75" i="315"/>
  <c r="U75" i="315" s="1"/>
  <c r="E75" i="315"/>
  <c r="AW76" i="315"/>
  <c r="AY76" i="315" s="1"/>
  <c r="AC76" i="315"/>
  <c r="AE76" i="315" s="1"/>
  <c r="I76" i="315"/>
  <c r="K76" i="315" s="1"/>
  <c r="D76" i="315"/>
  <c r="BG77" i="315"/>
  <c r="BI77" i="315" s="1"/>
  <c r="AM77" i="315"/>
  <c r="AO77" i="315" s="1"/>
  <c r="S77" i="315"/>
  <c r="U77" i="315" s="1"/>
  <c r="E77" i="315"/>
  <c r="AW78" i="315"/>
  <c r="AY78" i="315" s="1"/>
  <c r="AC78" i="315"/>
  <c r="AE78" i="315" s="1"/>
  <c r="I78" i="315"/>
  <c r="K78" i="315" s="1"/>
  <c r="D78" i="315"/>
  <c r="BG79" i="315"/>
  <c r="BI79" i="315" s="1"/>
  <c r="AM79" i="315"/>
  <c r="AO79" i="315" s="1"/>
  <c r="S79" i="315"/>
  <c r="U79" i="315" s="1"/>
  <c r="E79" i="315"/>
  <c r="AW80" i="315"/>
  <c r="AY80" i="315" s="1"/>
  <c r="AC80" i="315"/>
  <c r="AE80" i="315" s="1"/>
  <c r="I80" i="315"/>
  <c r="K80" i="315" s="1"/>
  <c r="D80" i="315"/>
  <c r="BG81" i="315"/>
  <c r="BI81" i="315" s="1"/>
  <c r="AM81" i="315"/>
  <c r="AO81" i="315" s="1"/>
  <c r="S81" i="315"/>
  <c r="U81" i="315" s="1"/>
  <c r="E81" i="315"/>
  <c r="AW82" i="315"/>
  <c r="AY82" i="315" s="1"/>
  <c r="AC82" i="315"/>
  <c r="AE82" i="315" s="1"/>
  <c r="I82" i="315"/>
  <c r="K82" i="315" s="1"/>
  <c r="D82" i="315"/>
  <c r="BG83" i="315"/>
  <c r="BI83" i="315" s="1"/>
  <c r="AM83" i="315"/>
  <c r="AO83" i="315" s="1"/>
  <c r="S83" i="315"/>
  <c r="U83" i="315" s="1"/>
  <c r="E83" i="315"/>
  <c r="AW84" i="315"/>
  <c r="AY84" i="315" s="1"/>
  <c r="AC84" i="315"/>
  <c r="AE84" i="315" s="1"/>
  <c r="I84" i="315"/>
  <c r="K84" i="315" s="1"/>
  <c r="D84" i="315"/>
  <c r="BG85" i="315"/>
  <c r="BI85" i="315" s="1"/>
  <c r="AM85" i="315"/>
  <c r="AO85" i="315" s="1"/>
  <c r="S85" i="315"/>
  <c r="U85" i="315" s="1"/>
  <c r="E85" i="315"/>
  <c r="AW86" i="315"/>
  <c r="AY86" i="315" s="1"/>
  <c r="AC86" i="315"/>
  <c r="AE86" i="315" s="1"/>
  <c r="I86" i="315"/>
  <c r="K86" i="315" s="1"/>
  <c r="D86" i="315"/>
  <c r="BG87" i="315"/>
  <c r="BI87" i="315" s="1"/>
  <c r="AM87" i="315"/>
  <c r="AO87" i="315" s="1"/>
  <c r="S87" i="315"/>
  <c r="U87" i="315" s="1"/>
  <c r="E87" i="315"/>
  <c r="AW90" i="315"/>
  <c r="AY90" i="315" s="1"/>
  <c r="AC90" i="315"/>
  <c r="AE90" i="315" s="1"/>
  <c r="I90" i="315"/>
  <c r="K90" i="315" s="1"/>
  <c r="D90" i="315"/>
  <c r="BG89" i="315"/>
  <c r="BI89" i="315" s="1"/>
  <c r="AM89" i="315"/>
  <c r="AO89" i="315" s="1"/>
  <c r="S89" i="315"/>
  <c r="U89" i="315" s="1"/>
  <c r="E89" i="315"/>
  <c r="AW88" i="315"/>
  <c r="AY88" i="315" s="1"/>
  <c r="AC88" i="315"/>
  <c r="AE88" i="315" s="1"/>
  <c r="I88" i="315"/>
  <c r="K88" i="315" s="1"/>
  <c r="D88" i="315"/>
  <c r="BG91" i="315"/>
  <c r="BI91" i="315" s="1"/>
  <c r="AM91" i="315"/>
  <c r="AO91" i="315" s="1"/>
  <c r="S91" i="315"/>
  <c r="U91" i="315" s="1"/>
  <c r="E91" i="315"/>
  <c r="AW92" i="315"/>
  <c r="AY92" i="315" s="1"/>
  <c r="AC92" i="315"/>
  <c r="AE92" i="315" s="1"/>
  <c r="I92" i="315"/>
  <c r="K92" i="315" s="1"/>
  <c r="D92" i="315"/>
  <c r="BG93" i="315"/>
  <c r="BI93" i="315" s="1"/>
  <c r="AM93" i="315"/>
  <c r="AO93" i="315" s="1"/>
  <c r="S93" i="315"/>
  <c r="U93" i="315" s="1"/>
  <c r="E93" i="315"/>
  <c r="C93" i="315"/>
  <c r="BB94" i="315"/>
  <c r="BD94" i="315" s="1"/>
  <c r="AH94" i="315"/>
  <c r="AJ94" i="315" s="1"/>
  <c r="N94" i="315"/>
  <c r="P94" i="315" s="1"/>
  <c r="BL95" i="315"/>
  <c r="BN95" i="315" s="1"/>
  <c r="AR95" i="315"/>
  <c r="AT95" i="315" s="1"/>
  <c r="X95" i="315"/>
  <c r="Z95" i="315" s="1"/>
  <c r="AW96" i="315"/>
  <c r="AY96" i="315" s="1"/>
  <c r="AC96" i="315"/>
  <c r="AE96" i="315" s="1"/>
  <c r="I96" i="315"/>
  <c r="K96" i="315" s="1"/>
  <c r="D96" i="315"/>
  <c r="C96" i="315"/>
  <c r="BB97" i="315"/>
  <c r="BD97" i="315" s="1"/>
  <c r="AH97" i="315"/>
  <c r="AJ97" i="315" s="1"/>
  <c r="N97" i="315"/>
  <c r="P97" i="315" s="1"/>
  <c r="BG98" i="315"/>
  <c r="BI98" i="315" s="1"/>
  <c r="AM98" i="315"/>
  <c r="AO98" i="315" s="1"/>
  <c r="S98" i="315"/>
  <c r="U98" i="315" s="1"/>
  <c r="E98" i="315"/>
  <c r="BL99" i="315"/>
  <c r="BN99" i="315" s="1"/>
  <c r="AR99" i="315"/>
  <c r="AT99" i="315" s="1"/>
  <c r="X99" i="315"/>
  <c r="Z99" i="315" s="1"/>
  <c r="AW100" i="315"/>
  <c r="AY100" i="315" s="1"/>
  <c r="AC100" i="315"/>
  <c r="AE100" i="315" s="1"/>
  <c r="I100" i="315"/>
  <c r="K100" i="315" s="1"/>
  <c r="D100" i="315"/>
  <c r="C100" i="315"/>
  <c r="BB101" i="315"/>
  <c r="BD101" i="315" s="1"/>
  <c r="AH101" i="315"/>
  <c r="AJ101" i="315" s="1"/>
  <c r="N101" i="315"/>
  <c r="P101" i="315" s="1"/>
  <c r="BG102" i="315"/>
  <c r="BI102" i="315" s="1"/>
  <c r="AM102" i="315"/>
  <c r="AO102" i="315" s="1"/>
  <c r="S102" i="315"/>
  <c r="U102" i="315" s="1"/>
  <c r="E102" i="315"/>
  <c r="BL103" i="315"/>
  <c r="BN103" i="315" s="1"/>
  <c r="AR103" i="315"/>
  <c r="AT103" i="315" s="1"/>
  <c r="X103" i="315"/>
  <c r="Z103" i="315" s="1"/>
  <c r="AW104" i="315"/>
  <c r="AY104" i="315" s="1"/>
  <c r="AC104" i="315"/>
  <c r="AE104" i="315" s="1"/>
  <c r="I104" i="315"/>
  <c r="K104" i="315" s="1"/>
  <c r="D104" i="315"/>
  <c r="C104" i="315"/>
  <c r="BB105" i="315"/>
  <c r="BD105" i="315" s="1"/>
  <c r="AH105" i="315"/>
  <c r="AJ105" i="315" s="1"/>
  <c r="N105" i="315"/>
  <c r="P105" i="315" s="1"/>
  <c r="BG106" i="315"/>
  <c r="BI106" i="315" s="1"/>
  <c r="AM106" i="315"/>
  <c r="AO106" i="315" s="1"/>
  <c r="S106" i="315"/>
  <c r="U106" i="315" s="1"/>
  <c r="E106" i="315"/>
  <c r="BL107" i="315"/>
  <c r="BN107" i="315" s="1"/>
  <c r="AR107" i="315"/>
  <c r="AT107" i="315" s="1"/>
  <c r="X107" i="315"/>
  <c r="Z107" i="315" s="1"/>
  <c r="C107" i="315"/>
  <c r="BB110" i="315"/>
  <c r="BD110" i="315" s="1"/>
  <c r="AH110" i="315"/>
  <c r="AJ110" i="315" s="1"/>
  <c r="N110" i="315"/>
  <c r="P110" i="315" s="1"/>
  <c r="BL109" i="315"/>
  <c r="BN109" i="315" s="1"/>
  <c r="AR109" i="315"/>
  <c r="AT109" i="315" s="1"/>
  <c r="X109" i="315"/>
  <c r="Z109" i="315" s="1"/>
  <c r="C109" i="315"/>
  <c r="BB108" i="315"/>
  <c r="BD108" i="315" s="1"/>
  <c r="AH108" i="315"/>
  <c r="AJ108" i="315" s="1"/>
  <c r="N108" i="315"/>
  <c r="P108" i="315" s="1"/>
  <c r="BL111" i="315"/>
  <c r="BN111" i="315" s="1"/>
  <c r="AR111" i="315"/>
  <c r="AT111" i="315" s="1"/>
  <c r="X111" i="315"/>
  <c r="Z111" i="315" s="1"/>
  <c r="C111" i="315"/>
  <c r="BB112" i="315"/>
  <c r="BD112" i="315" s="1"/>
  <c r="AH112" i="315"/>
  <c r="AJ112" i="315" s="1"/>
  <c r="N112" i="315"/>
  <c r="P112" i="315" s="1"/>
  <c r="CS45" i="317"/>
  <c r="BM45" i="317"/>
  <c r="AG45" i="317"/>
  <c r="C45" i="317"/>
  <c r="BL7" i="316"/>
  <c r="C7" i="316"/>
  <c r="AV8" i="316"/>
  <c r="BL9" i="316"/>
  <c r="AF9" i="316"/>
  <c r="CB11" i="316"/>
  <c r="P11" i="316"/>
  <c r="C10" i="316"/>
  <c r="C13" i="316"/>
  <c r="AV12" i="316"/>
  <c r="C15" i="316"/>
  <c r="CR20" i="316"/>
  <c r="AF20" i="316"/>
  <c r="AV19" i="316"/>
  <c r="AV17" i="316"/>
  <c r="BL16" i="316"/>
  <c r="AF16" i="316"/>
  <c r="CB24" i="316"/>
  <c r="CR26" i="316"/>
  <c r="AF26" i="316"/>
  <c r="CB25" i="316"/>
  <c r="P25" i="316"/>
  <c r="C29" i="316"/>
  <c r="AV28" i="316"/>
  <c r="BL27" i="316"/>
  <c r="AF27" i="316"/>
  <c r="AV30" i="316"/>
  <c r="BL31" i="316"/>
  <c r="AF31" i="316"/>
  <c r="C31" i="316"/>
  <c r="CJ32" i="316"/>
  <c r="X32" i="316"/>
  <c r="BL37" i="316"/>
  <c r="H36" i="316"/>
  <c r="C36" i="316"/>
  <c r="P35" i="316"/>
  <c r="BD34" i="316"/>
  <c r="CR41" i="316"/>
  <c r="AF41" i="316"/>
  <c r="AN40" i="316"/>
  <c r="CB39" i="316"/>
  <c r="P39" i="316"/>
  <c r="CJ38" i="316"/>
  <c r="BT44" i="316"/>
  <c r="H44" i="316"/>
  <c r="D44" i="316"/>
  <c r="BT7" i="316"/>
  <c r="AN7" i="316"/>
  <c r="J7" i="316"/>
  <c r="L7" i="316"/>
  <c r="K7" i="316"/>
  <c r="D7" i="316"/>
  <c r="CJ8" i="316"/>
  <c r="BD8" i="316"/>
  <c r="X8" i="316"/>
  <c r="BT9" i="316"/>
  <c r="AN9" i="316"/>
  <c r="H9" i="316"/>
  <c r="D9" i="316"/>
  <c r="CJ11" i="316"/>
  <c r="BD11" i="316"/>
  <c r="X11" i="316"/>
  <c r="BT10" i="316"/>
  <c r="AN10" i="316"/>
  <c r="H10" i="316"/>
  <c r="D10" i="316"/>
  <c r="CJ14" i="316"/>
  <c r="BD14" i="316"/>
  <c r="X14" i="316"/>
  <c r="BT13" i="316"/>
  <c r="AN13" i="316"/>
  <c r="H13" i="316"/>
  <c r="D13" i="316"/>
  <c r="CJ12" i="316"/>
  <c r="BD12" i="316"/>
  <c r="X12" i="316"/>
  <c r="BT15" i="316"/>
  <c r="AN15" i="316"/>
  <c r="H15" i="316"/>
  <c r="D15" i="316"/>
  <c r="CJ21" i="316"/>
  <c r="BD21" i="316"/>
  <c r="X21" i="316"/>
  <c r="BT20" i="316"/>
  <c r="AN20" i="316"/>
  <c r="H20" i="316"/>
  <c r="D20" i="316"/>
  <c r="CJ19" i="316"/>
  <c r="BD19" i="316"/>
  <c r="X19" i="316"/>
  <c r="BT18" i="316"/>
  <c r="AN18" i="316"/>
  <c r="H18" i="316"/>
  <c r="D18" i="316"/>
  <c r="CJ17" i="316"/>
  <c r="BD17" i="316"/>
  <c r="X17" i="316"/>
  <c r="BT16" i="316"/>
  <c r="AN16" i="316"/>
  <c r="H16" i="316"/>
  <c r="D16" i="316"/>
  <c r="CJ23" i="316"/>
  <c r="BD23" i="316"/>
  <c r="X23" i="316"/>
  <c r="BT22" i="316"/>
  <c r="AN22" i="316"/>
  <c r="H22" i="316"/>
  <c r="D22" i="316"/>
  <c r="CJ24" i="316"/>
  <c r="BD24" i="316"/>
  <c r="X24" i="316"/>
  <c r="BT26" i="316"/>
  <c r="AN26" i="316"/>
  <c r="H26" i="316"/>
  <c r="D26" i="316"/>
  <c r="CJ25" i="316"/>
  <c r="BD25" i="316"/>
  <c r="X25" i="316"/>
  <c r="BT29" i="316"/>
  <c r="AN29" i="316"/>
  <c r="H29" i="316"/>
  <c r="D29" i="316"/>
  <c r="CJ28" i="316"/>
  <c r="BD28" i="316"/>
  <c r="X28" i="316"/>
  <c r="BT27" i="316"/>
  <c r="AN27" i="316"/>
  <c r="H27" i="316"/>
  <c r="D27" i="316"/>
  <c r="CJ30" i="316"/>
  <c r="BD30" i="316"/>
  <c r="X30" i="316"/>
  <c r="BT31" i="316"/>
  <c r="AN31" i="316"/>
  <c r="H31" i="316"/>
  <c r="D31" i="316"/>
  <c r="CJ33" i="316"/>
  <c r="BD33" i="316"/>
  <c r="X33" i="316"/>
  <c r="CR32" i="316"/>
  <c r="BL32" i="316"/>
  <c r="AF32" i="316"/>
  <c r="BT37" i="316"/>
  <c r="AN37" i="316"/>
  <c r="H37" i="316"/>
  <c r="D37" i="316"/>
  <c r="C37" i="316"/>
  <c r="CB36" i="316"/>
  <c r="AV36" i="316"/>
  <c r="P36" i="316"/>
  <c r="CJ35" i="316"/>
  <c r="BD35" i="316"/>
  <c r="X35" i="316"/>
  <c r="CR34" i="316"/>
  <c r="BL34" i="316"/>
  <c r="AF34" i="316"/>
  <c r="BT41" i="316"/>
  <c r="AN41" i="316"/>
  <c r="H41" i="316"/>
  <c r="D41" i="316"/>
  <c r="C41" i="316"/>
  <c r="CB40" i="316"/>
  <c r="AV40" i="316"/>
  <c r="P40" i="316"/>
  <c r="CJ39" i="316"/>
  <c r="BD39" i="316"/>
  <c r="X39" i="316"/>
  <c r="CR38" i="316"/>
  <c r="BL38" i="316"/>
  <c r="AF38" i="316"/>
  <c r="BT42" i="316"/>
  <c r="AN42" i="316"/>
  <c r="H42" i="316"/>
  <c r="D42" i="316"/>
  <c r="C42" i="316"/>
  <c r="CB44" i="316"/>
  <c r="AV44" i="316"/>
  <c r="P44" i="316"/>
  <c r="CJ43" i="316"/>
  <c r="BD43" i="316"/>
  <c r="X43" i="316"/>
  <c r="CR46" i="316"/>
  <c r="BL46" i="316"/>
  <c r="AF46" i="316"/>
  <c r="BT45" i="316"/>
  <c r="AN45" i="316"/>
  <c r="H45" i="316"/>
  <c r="D45" i="316"/>
  <c r="C45" i="316"/>
  <c r="CB51" i="316"/>
  <c r="AV51" i="316"/>
  <c r="P51" i="316"/>
  <c r="CJ50" i="316"/>
  <c r="BD50" i="316"/>
  <c r="X50" i="316"/>
  <c r="CR49" i="316"/>
  <c r="BL49" i="316"/>
  <c r="AF49" i="316"/>
  <c r="BT48" i="316"/>
  <c r="AN48" i="316"/>
  <c r="H48" i="316"/>
  <c r="D48" i="316"/>
  <c r="C48" i="316"/>
  <c r="CB47" i="316"/>
  <c r="AV47" i="316"/>
  <c r="P47" i="316"/>
  <c r="CJ52" i="316"/>
  <c r="BD52" i="316"/>
  <c r="X52" i="316"/>
  <c r="CR59" i="316"/>
  <c r="BL59" i="316"/>
  <c r="AF59" i="316"/>
  <c r="BT58" i="316"/>
  <c r="AN58" i="316"/>
  <c r="H58" i="316"/>
  <c r="D58" i="316"/>
  <c r="C58" i="316"/>
  <c r="CB57" i="316"/>
  <c r="AV57" i="316"/>
  <c r="P57" i="316"/>
  <c r="CJ56" i="316"/>
  <c r="BD56" i="316"/>
  <c r="X56" i="316"/>
  <c r="CR55" i="316"/>
  <c r="BL55" i="316"/>
  <c r="AF55" i="316"/>
  <c r="BT54" i="316"/>
  <c r="AN54" i="316"/>
  <c r="H54" i="316"/>
  <c r="D54" i="316"/>
  <c r="C54" i="316"/>
  <c r="CB53" i="316"/>
  <c r="AV53" i="316"/>
  <c r="P53" i="316"/>
  <c r="CJ61" i="316"/>
  <c r="BD61" i="316"/>
  <c r="X61" i="316"/>
  <c r="CR60" i="316"/>
  <c r="BL60" i="316"/>
  <c r="AF60" i="316"/>
  <c r="BT66" i="316"/>
  <c r="AN66" i="316"/>
  <c r="H66" i="316"/>
  <c r="D66" i="316"/>
  <c r="C66" i="316"/>
  <c r="CB65" i="316"/>
  <c r="AV65" i="316"/>
  <c r="P65" i="316"/>
  <c r="CJ64" i="316"/>
  <c r="BD64" i="316"/>
  <c r="X64" i="316"/>
  <c r="CR63" i="316"/>
  <c r="BL63" i="316"/>
  <c r="AF63" i="316"/>
  <c r="BT62" i="316"/>
  <c r="AN62" i="316"/>
  <c r="H62" i="316"/>
  <c r="D62" i="316"/>
  <c r="C62" i="316"/>
  <c r="CB69" i="316"/>
  <c r="AV69" i="316"/>
  <c r="P69" i="316"/>
  <c r="CJ68" i="316"/>
  <c r="BD68" i="316"/>
  <c r="X68" i="316"/>
  <c r="CR67" i="316"/>
  <c r="BL67" i="316"/>
  <c r="AF67" i="316"/>
  <c r="BT70" i="316"/>
  <c r="AN70" i="316"/>
  <c r="H70" i="316"/>
  <c r="D70" i="316"/>
  <c r="C70" i="316"/>
  <c r="CB88" i="316"/>
  <c r="AV88" i="316"/>
  <c r="P88" i="316"/>
  <c r="CR87" i="316"/>
  <c r="BL87" i="316"/>
  <c r="AF87" i="316"/>
  <c r="C87" i="316"/>
  <c r="CB86" i="316"/>
  <c r="AV86" i="316"/>
  <c r="P86" i="316"/>
  <c r="BT85" i="316"/>
  <c r="AN85" i="316"/>
  <c r="H85" i="316"/>
  <c r="D85" i="316"/>
  <c r="C85" i="316"/>
  <c r="CB84" i="316"/>
  <c r="AV84" i="316"/>
  <c r="P84" i="316"/>
  <c r="CJ83" i="316"/>
  <c r="BD83" i="316"/>
  <c r="X83" i="316"/>
  <c r="CR82" i="316"/>
  <c r="BL82" i="316"/>
  <c r="AF82" i="316"/>
  <c r="BT81" i="316"/>
  <c r="AN81" i="316"/>
  <c r="H81" i="316"/>
  <c r="D81" i="316"/>
  <c r="C81" i="316"/>
  <c r="CB80" i="316"/>
  <c r="AV80" i="316"/>
  <c r="P80" i="316"/>
  <c r="CJ79" i="316"/>
  <c r="BD79" i="316"/>
  <c r="X79" i="316"/>
  <c r="CR78" i="316"/>
  <c r="BL78" i="316"/>
  <c r="AF78" i="316"/>
  <c r="BT77" i="316"/>
  <c r="AN77" i="316"/>
  <c r="H77" i="316"/>
  <c r="D77" i="316"/>
  <c r="C77" i="316"/>
  <c r="CB76" i="316"/>
  <c r="AV76" i="316"/>
  <c r="P76" i="316"/>
  <c r="CJ75" i="316"/>
  <c r="BD75" i="316"/>
  <c r="X75" i="316"/>
  <c r="CR74" i="316"/>
  <c r="BL74" i="316"/>
  <c r="AF74" i="316"/>
  <c r="BT73" i="316"/>
  <c r="AN73" i="316"/>
  <c r="H73" i="316"/>
  <c r="D73" i="316"/>
  <c r="C73" i="316"/>
  <c r="CB72" i="316"/>
  <c r="AV72" i="316"/>
  <c r="P72" i="316"/>
  <c r="CJ71" i="316"/>
  <c r="BD71" i="316"/>
  <c r="X71" i="316"/>
  <c r="CR89" i="316"/>
  <c r="BL89" i="316"/>
  <c r="AF89" i="316"/>
  <c r="C89" i="316"/>
  <c r="CB90" i="316"/>
  <c r="AV90" i="316"/>
  <c r="P90" i="316"/>
  <c r="CR91" i="316"/>
  <c r="BL91" i="316"/>
  <c r="AF91" i="316"/>
  <c r="C91" i="316"/>
  <c r="CK7" i="317"/>
  <c r="BE7" i="317"/>
  <c r="Y7" i="317"/>
  <c r="CC8" i="317"/>
  <c r="AW8" i="317"/>
  <c r="Q8" i="317"/>
  <c r="CS9" i="317"/>
  <c r="BM9" i="317"/>
  <c r="AG9" i="317"/>
  <c r="C9" i="317"/>
  <c r="CC10" i="317"/>
  <c r="AW10" i="317"/>
  <c r="Q10" i="317"/>
  <c r="CS11" i="317"/>
  <c r="BM11" i="317"/>
  <c r="AG11" i="317"/>
  <c r="C11" i="317"/>
  <c r="CC12" i="317"/>
  <c r="AW12" i="317"/>
  <c r="Q12" i="317"/>
  <c r="CS14" i="317"/>
  <c r="BM14" i="317"/>
  <c r="AG14" i="317"/>
  <c r="C14" i="317"/>
  <c r="CC13" i="317"/>
  <c r="AW13" i="317"/>
  <c r="Q13" i="317"/>
  <c r="CS15" i="317"/>
  <c r="BM15" i="317"/>
  <c r="AG15" i="317"/>
  <c r="C15" i="317"/>
  <c r="CC16" i="317"/>
  <c r="AW16" i="317"/>
  <c r="Q16" i="317"/>
  <c r="CS17" i="317"/>
  <c r="BM17" i="317"/>
  <c r="AG17" i="317"/>
  <c r="C17" i="317"/>
  <c r="CC18" i="317"/>
  <c r="AW18" i="317"/>
  <c r="Q18" i="317"/>
  <c r="CS19" i="317"/>
  <c r="BM19" i="317"/>
  <c r="AG19" i="317"/>
  <c r="C19" i="317"/>
  <c r="CC20" i="317"/>
  <c r="AW20" i="317"/>
  <c r="Q20" i="317"/>
  <c r="CS21" i="317"/>
  <c r="BM21" i="317"/>
  <c r="AG21" i="317"/>
  <c r="C21" i="317"/>
  <c r="CC22" i="317"/>
  <c r="AW22" i="317"/>
  <c r="Q22" i="317"/>
  <c r="CS23" i="317"/>
  <c r="BM23" i="317"/>
  <c r="AG23" i="317"/>
  <c r="C23" i="317"/>
  <c r="CC24" i="317"/>
  <c r="AW24" i="317"/>
  <c r="Q24" i="317"/>
  <c r="CS25" i="317"/>
  <c r="BM25" i="317"/>
  <c r="AG25" i="317"/>
  <c r="C25" i="317"/>
  <c r="CC26" i="317"/>
  <c r="AW26" i="317"/>
  <c r="Q26" i="317"/>
  <c r="CS27" i="317"/>
  <c r="BM27" i="317"/>
  <c r="AG27" i="317"/>
  <c r="C27" i="317"/>
  <c r="CC28" i="317"/>
  <c r="AW28" i="317"/>
  <c r="Q28" i="317"/>
  <c r="CS29" i="317"/>
  <c r="BM29" i="317"/>
  <c r="AG29" i="317"/>
  <c r="C29" i="317"/>
  <c r="CC30" i="317"/>
  <c r="AW30" i="317"/>
  <c r="Q30" i="317"/>
  <c r="CS31" i="317"/>
  <c r="BM31" i="317"/>
  <c r="AG31" i="317"/>
  <c r="C31" i="317"/>
  <c r="CC32" i="317"/>
  <c r="AW32" i="317"/>
  <c r="Q32" i="317"/>
  <c r="CS33" i="317"/>
  <c r="BM33" i="317"/>
  <c r="AG33" i="317"/>
  <c r="C33" i="317"/>
  <c r="CC34" i="317"/>
  <c r="AW34" i="317"/>
  <c r="Q34" i="317"/>
  <c r="CS35" i="317"/>
  <c r="BM35" i="317"/>
  <c r="AG35" i="317"/>
  <c r="C35" i="317"/>
  <c r="CC36" i="317"/>
  <c r="AW36" i="317"/>
  <c r="Q36" i="317"/>
  <c r="CS37" i="317"/>
  <c r="BM37" i="317"/>
  <c r="AG37" i="317"/>
  <c r="C37" i="317"/>
  <c r="CC38" i="317"/>
  <c r="AW38" i="317"/>
  <c r="Q38" i="317"/>
  <c r="CS39" i="317"/>
  <c r="BM39" i="317"/>
  <c r="AG39" i="317"/>
  <c r="C39" i="317"/>
  <c r="CC40" i="317"/>
  <c r="AW40" i="317"/>
  <c r="Q40" i="317"/>
  <c r="CS42" i="317"/>
  <c r="BM42" i="317"/>
  <c r="AG42" i="317"/>
  <c r="C42" i="317"/>
  <c r="CC41" i="317"/>
  <c r="AW41" i="317"/>
  <c r="Q41" i="317"/>
  <c r="CS44" i="317"/>
  <c r="BM44" i="317"/>
  <c r="AG44" i="317"/>
  <c r="C44" i="317"/>
  <c r="CC43" i="317"/>
  <c r="AW43" i="317"/>
  <c r="Q43" i="317"/>
  <c r="CS46" i="317"/>
  <c r="BM46" i="317"/>
  <c r="AG46" i="317"/>
  <c r="C46" i="317"/>
  <c r="CC47" i="317"/>
  <c r="AW47" i="317"/>
  <c r="Q47" i="317"/>
  <c r="CS48" i="317"/>
  <c r="BM48" i="317"/>
  <c r="AG48" i="317"/>
  <c r="C48" i="317"/>
  <c r="CC49" i="317"/>
  <c r="AW49" i="317"/>
  <c r="Q49" i="317"/>
  <c r="CS50" i="317"/>
  <c r="BM50" i="317"/>
  <c r="AG50" i="317"/>
  <c r="C50" i="317"/>
  <c r="CC51" i="317"/>
  <c r="AW51" i="317"/>
  <c r="Q51" i="317"/>
  <c r="CS52" i="317"/>
  <c r="BM52" i="317"/>
  <c r="AG52" i="317"/>
  <c r="C52" i="317"/>
  <c r="CC53" i="317"/>
  <c r="AW53" i="317"/>
  <c r="Q53" i="317"/>
  <c r="CS54" i="317"/>
  <c r="BM54" i="317"/>
  <c r="AG54" i="317"/>
  <c r="C54" i="317"/>
  <c r="CC55" i="317"/>
  <c r="AW55" i="317"/>
  <c r="Q55" i="317"/>
  <c r="CS56" i="317"/>
  <c r="BM56" i="317"/>
  <c r="AG56" i="317"/>
  <c r="C56" i="317"/>
  <c r="CC57" i="317"/>
  <c r="AW57" i="317"/>
  <c r="Q57" i="317"/>
  <c r="CS58" i="317"/>
  <c r="BM58" i="317"/>
  <c r="AG58" i="317"/>
  <c r="C58" i="317"/>
  <c r="CC59" i="317"/>
  <c r="AW59" i="317"/>
  <c r="Q59" i="317"/>
  <c r="CS60" i="317"/>
  <c r="BM60" i="317"/>
  <c r="AG60" i="317"/>
  <c r="C60" i="317"/>
  <c r="CC61" i="317"/>
  <c r="AW61" i="317"/>
  <c r="Q61" i="317"/>
  <c r="CS62" i="317"/>
  <c r="BM62" i="317"/>
  <c r="AG62" i="317"/>
  <c r="C62" i="317"/>
  <c r="CC63" i="317"/>
  <c r="AW63" i="317"/>
  <c r="Q63" i="317"/>
  <c r="CS64" i="317"/>
  <c r="BM64" i="317"/>
  <c r="AG64" i="317"/>
  <c r="C64" i="317"/>
  <c r="CC65" i="317"/>
  <c r="AW65" i="317"/>
  <c r="Q65" i="317"/>
  <c r="CS66" i="317"/>
  <c r="BM66" i="317"/>
  <c r="AG66" i="317"/>
  <c r="C66" i="317"/>
  <c r="CC67" i="317"/>
  <c r="AW67" i="317"/>
  <c r="Q67" i="317"/>
  <c r="CS68" i="317"/>
  <c r="BM68" i="317"/>
  <c r="AG68" i="317"/>
  <c r="C68" i="317"/>
  <c r="CC69" i="317"/>
  <c r="AW69" i="317"/>
  <c r="Q69" i="317"/>
  <c r="CS70" i="317"/>
  <c r="BM70" i="317"/>
  <c r="AG70" i="317"/>
  <c r="C70" i="317"/>
  <c r="CC71" i="317"/>
  <c r="AW71" i="317"/>
  <c r="Q71" i="317"/>
  <c r="CS72" i="317"/>
  <c r="BM72" i="317"/>
  <c r="AG72" i="317"/>
  <c r="C72" i="317"/>
  <c r="CC73" i="317"/>
  <c r="AW73" i="317"/>
  <c r="Q73" i="317"/>
  <c r="CS74" i="317"/>
  <c r="BM74" i="317"/>
  <c r="AG74" i="317"/>
  <c r="C74" i="317"/>
  <c r="CC75" i="317"/>
  <c r="AW75" i="317"/>
  <c r="Q75" i="317"/>
  <c r="CS76" i="317"/>
  <c r="BM76" i="317"/>
  <c r="AG76" i="317"/>
  <c r="C76" i="317"/>
  <c r="CC77" i="317"/>
  <c r="AW77" i="317"/>
  <c r="Q77" i="317"/>
  <c r="CS78" i="317"/>
  <c r="BM78" i="317"/>
  <c r="AG78" i="317"/>
  <c r="C78" i="317"/>
  <c r="CC79" i="317"/>
  <c r="AW79" i="317"/>
  <c r="Q79" i="317"/>
  <c r="CS80" i="317"/>
  <c r="BM80" i="317"/>
  <c r="AG80" i="317"/>
  <c r="C80" i="317"/>
  <c r="CC81" i="317"/>
  <c r="AW81" i="317"/>
  <c r="Q81" i="317"/>
  <c r="CS82" i="317"/>
  <c r="BM82" i="317"/>
  <c r="AG82" i="317"/>
  <c r="C82" i="317"/>
  <c r="CC83" i="317"/>
  <c r="AW83" i="317"/>
  <c r="Q83" i="317"/>
  <c r="CS84" i="317"/>
  <c r="BM84" i="317"/>
  <c r="AG84" i="317"/>
  <c r="C84" i="317"/>
  <c r="CC85" i="317"/>
  <c r="AW85" i="317"/>
  <c r="Q85" i="317"/>
  <c r="CS86" i="317"/>
  <c r="BM86" i="317"/>
  <c r="AG86" i="317"/>
  <c r="C86" i="317"/>
  <c r="CC87" i="317"/>
  <c r="AW87" i="317"/>
  <c r="Q87" i="317"/>
  <c r="CS88" i="317"/>
  <c r="BM88" i="317"/>
  <c r="AG88" i="317"/>
  <c r="C88" i="317"/>
  <c r="CC89" i="317"/>
  <c r="AW89" i="317"/>
  <c r="Q89" i="317"/>
  <c r="CS90" i="317"/>
  <c r="BM90" i="317"/>
  <c r="AG90" i="317"/>
  <c r="C90" i="317"/>
  <c r="CC91" i="317"/>
  <c r="AW91" i="317"/>
  <c r="Q91" i="317"/>
  <c r="CS92" i="317"/>
  <c r="BM92" i="317"/>
  <c r="AG92" i="317"/>
  <c r="C92" i="317"/>
  <c r="CC93" i="317"/>
  <c r="AW93" i="317"/>
  <c r="Q93" i="317"/>
  <c r="CS94" i="317"/>
  <c r="BM94" i="317"/>
  <c r="AG94" i="317"/>
  <c r="C94" i="317"/>
  <c r="CC95" i="317"/>
  <c r="AW95" i="317"/>
  <c r="Q95" i="317"/>
  <c r="CS96" i="317"/>
  <c r="BM96" i="317"/>
  <c r="AG96" i="317"/>
  <c r="C96" i="317"/>
  <c r="CC97" i="317"/>
  <c r="AW97" i="317"/>
  <c r="Q97" i="317"/>
  <c r="BU98" i="317"/>
  <c r="AO98" i="317"/>
  <c r="I98" i="317"/>
  <c r="D98" i="317"/>
  <c r="CK99" i="317"/>
  <c r="BE99" i="317"/>
  <c r="Y99" i="317"/>
  <c r="BU101" i="317"/>
  <c r="AO101" i="317"/>
  <c r="I101" i="317"/>
  <c r="D101" i="317"/>
  <c r="CK100" i="317"/>
  <c r="BE100" i="317"/>
  <c r="Y100" i="317"/>
  <c r="BU102" i="317"/>
  <c r="AO102" i="317"/>
  <c r="I102" i="317"/>
  <c r="D102" i="317"/>
  <c r="CK105" i="317"/>
  <c r="BE105" i="317"/>
  <c r="Y105" i="317"/>
  <c r="CS104" i="317"/>
  <c r="BM104" i="317"/>
  <c r="AG104" i="317"/>
  <c r="BU103" i="317"/>
  <c r="AO103" i="317"/>
  <c r="I103" i="317"/>
  <c r="D103" i="317"/>
  <c r="C103" i="317"/>
  <c r="CC106" i="317"/>
  <c r="AW106" i="317"/>
  <c r="Q106" i="317"/>
  <c r="CK107" i="317"/>
  <c r="BE107" i="317"/>
  <c r="Y107" i="317"/>
  <c r="CS108" i="317"/>
  <c r="BM108" i="317"/>
  <c r="AG108" i="317"/>
  <c r="BU109" i="317"/>
  <c r="AO109" i="317"/>
  <c r="I109" i="317"/>
  <c r="D109" i="317"/>
  <c r="C109" i="317"/>
  <c r="CC110" i="317"/>
  <c r="AW110" i="317"/>
  <c r="Q110" i="317"/>
  <c r="CK111" i="317"/>
  <c r="BE111" i="317"/>
  <c r="Y111" i="317"/>
  <c r="BL6" i="315"/>
  <c r="AR6" i="315"/>
  <c r="X6" i="315"/>
  <c r="C6" i="315"/>
  <c r="BB7" i="315"/>
  <c r="BD7" i="315" s="1"/>
  <c r="AH7" i="315"/>
  <c r="AJ7" i="315" s="1"/>
  <c r="N7" i="315"/>
  <c r="P7" i="315" s="1"/>
  <c r="BL8" i="315"/>
  <c r="BN8" i="315" s="1"/>
  <c r="AR8" i="315"/>
  <c r="AT8" i="315" s="1"/>
  <c r="X8" i="315"/>
  <c r="Z8" i="315" s="1"/>
  <c r="C8" i="315"/>
  <c r="BB9" i="315"/>
  <c r="BD9" i="315" s="1"/>
  <c r="AH9" i="315"/>
  <c r="AJ9" i="315" s="1"/>
  <c r="N9" i="315"/>
  <c r="P9" i="315" s="1"/>
  <c r="BL10" i="315"/>
  <c r="BN10" i="315" s="1"/>
  <c r="AR10" i="315"/>
  <c r="AT10" i="315" s="1"/>
  <c r="X10" i="315"/>
  <c r="Z10" i="315" s="1"/>
  <c r="C10" i="315"/>
  <c r="BB11" i="315"/>
  <c r="BD11" i="315" s="1"/>
  <c r="AH11" i="315"/>
  <c r="AJ11" i="315" s="1"/>
  <c r="N11" i="315"/>
  <c r="P11" i="315" s="1"/>
  <c r="BL12" i="315"/>
  <c r="BN12" i="315" s="1"/>
  <c r="AR12" i="315"/>
  <c r="AT12" i="315" s="1"/>
  <c r="X12" i="315"/>
  <c r="Z12" i="315" s="1"/>
  <c r="C12" i="315"/>
  <c r="BB13" i="315"/>
  <c r="BD13" i="315" s="1"/>
  <c r="AH13" i="315"/>
  <c r="AJ13" i="315" s="1"/>
  <c r="N13" i="315"/>
  <c r="P13" i="315" s="1"/>
  <c r="BL14" i="315"/>
  <c r="BN14" i="315" s="1"/>
  <c r="AR14" i="315"/>
  <c r="AT14" i="315" s="1"/>
  <c r="X14" i="315"/>
  <c r="Z14" i="315" s="1"/>
  <c r="C14" i="315"/>
  <c r="BB15" i="315"/>
  <c r="BD15" i="315" s="1"/>
  <c r="AH15" i="315"/>
  <c r="AJ15" i="315" s="1"/>
  <c r="N15" i="315"/>
  <c r="P15" i="315" s="1"/>
  <c r="BL16" i="315"/>
  <c r="BN16" i="315" s="1"/>
  <c r="AR16" i="315"/>
  <c r="AT16" i="315" s="1"/>
  <c r="X16" i="315"/>
  <c r="Z16" i="315" s="1"/>
  <c r="C16" i="315"/>
  <c r="BB17" i="315"/>
  <c r="BD17" i="315" s="1"/>
  <c r="AH17" i="315"/>
  <c r="AJ17" i="315" s="1"/>
  <c r="N17" i="315"/>
  <c r="P17" i="315" s="1"/>
  <c r="BL18" i="315"/>
  <c r="BN18" i="315" s="1"/>
  <c r="AR18" i="315"/>
  <c r="AT18" i="315" s="1"/>
  <c r="X18" i="315"/>
  <c r="Z18" i="315" s="1"/>
  <c r="C18" i="315"/>
  <c r="BB19" i="315"/>
  <c r="BD19" i="315" s="1"/>
  <c r="AH19" i="315"/>
  <c r="AJ19" i="315" s="1"/>
  <c r="N19" i="315"/>
  <c r="P19" i="315" s="1"/>
  <c r="BL20" i="315"/>
  <c r="BN20" i="315" s="1"/>
  <c r="AR20" i="315"/>
  <c r="AT20" i="315" s="1"/>
  <c r="X20" i="315"/>
  <c r="Z20" i="315" s="1"/>
  <c r="C20" i="315"/>
  <c r="BB21" i="315"/>
  <c r="BD21" i="315" s="1"/>
  <c r="AH21" i="315"/>
  <c r="AJ21" i="315" s="1"/>
  <c r="N21" i="315"/>
  <c r="P21" i="315" s="1"/>
  <c r="BL22" i="315"/>
  <c r="BN22" i="315" s="1"/>
  <c r="AR22" i="315"/>
  <c r="AT22" i="315" s="1"/>
  <c r="X22" i="315"/>
  <c r="Z22" i="315" s="1"/>
  <c r="C22" i="315"/>
  <c r="BB23" i="315"/>
  <c r="BD23" i="315" s="1"/>
  <c r="AH23" i="315"/>
  <c r="AJ23" i="315" s="1"/>
  <c r="N23" i="315"/>
  <c r="P23" i="315" s="1"/>
  <c r="BL24" i="315"/>
  <c r="BN24" i="315" s="1"/>
  <c r="AR24" i="315"/>
  <c r="AT24" i="315" s="1"/>
  <c r="X24" i="315"/>
  <c r="Z24" i="315" s="1"/>
  <c r="C24" i="315"/>
  <c r="BB25" i="315"/>
  <c r="BD25" i="315" s="1"/>
  <c r="AH25" i="315"/>
  <c r="AJ25" i="315" s="1"/>
  <c r="N25" i="315"/>
  <c r="P25" i="315" s="1"/>
  <c r="BL26" i="315"/>
  <c r="BN26" i="315" s="1"/>
  <c r="AR26" i="315"/>
  <c r="AT26" i="315" s="1"/>
  <c r="X26" i="315"/>
  <c r="Z26" i="315" s="1"/>
  <c r="C26" i="315"/>
  <c r="BB27" i="315"/>
  <c r="BD27" i="315" s="1"/>
  <c r="AH27" i="315"/>
  <c r="AJ27" i="315" s="1"/>
  <c r="N27" i="315"/>
  <c r="P27" i="315" s="1"/>
  <c r="BL28" i="315"/>
  <c r="BN28" i="315" s="1"/>
  <c r="AR28" i="315"/>
  <c r="AT28" i="315" s="1"/>
  <c r="X28" i="315"/>
  <c r="Z28" i="315" s="1"/>
  <c r="C28" i="315"/>
  <c r="BB29" i="315"/>
  <c r="BD29" i="315" s="1"/>
  <c r="AH29" i="315"/>
  <c r="AJ29" i="315" s="1"/>
  <c r="N29" i="315"/>
  <c r="P29" i="315" s="1"/>
  <c r="BL30" i="315"/>
  <c r="BN30" i="315" s="1"/>
  <c r="AR30" i="315"/>
  <c r="AT30" i="315" s="1"/>
  <c r="X30" i="315"/>
  <c r="Z30" i="315" s="1"/>
  <c r="C30" i="315"/>
  <c r="BB31" i="315"/>
  <c r="BD31" i="315" s="1"/>
  <c r="AH31" i="315"/>
  <c r="AJ31" i="315" s="1"/>
  <c r="N31" i="315"/>
  <c r="P31" i="315" s="1"/>
  <c r="BL32" i="315"/>
  <c r="BN32" i="315" s="1"/>
  <c r="AR32" i="315"/>
  <c r="AT32" i="315" s="1"/>
  <c r="X32" i="315"/>
  <c r="Z32" i="315" s="1"/>
  <c r="C32" i="315"/>
  <c r="BB33" i="315"/>
  <c r="BD33" i="315" s="1"/>
  <c r="AH33" i="315"/>
  <c r="AJ33" i="315" s="1"/>
  <c r="N33" i="315"/>
  <c r="P33" i="315" s="1"/>
  <c r="BL34" i="315"/>
  <c r="BN34" i="315" s="1"/>
  <c r="AR34" i="315"/>
  <c r="AT34" i="315" s="1"/>
  <c r="X34" i="315"/>
  <c r="Z34" i="315" s="1"/>
  <c r="C34" i="315"/>
  <c r="BB35" i="315"/>
  <c r="BD35" i="315" s="1"/>
  <c r="AH35" i="315"/>
  <c r="AJ35" i="315" s="1"/>
  <c r="N35" i="315"/>
  <c r="P35" i="315" s="1"/>
  <c r="BL36" i="315"/>
  <c r="BN36" i="315" s="1"/>
  <c r="AR36" i="315"/>
  <c r="AT36" i="315" s="1"/>
  <c r="X36" i="315"/>
  <c r="Z36" i="315" s="1"/>
  <c r="C36" i="315"/>
  <c r="BB37" i="315"/>
  <c r="BD37" i="315" s="1"/>
  <c r="AH37" i="315"/>
  <c r="AJ37" i="315" s="1"/>
  <c r="N37" i="315"/>
  <c r="P37" i="315" s="1"/>
  <c r="BL38" i="315"/>
  <c r="BN38" i="315" s="1"/>
  <c r="AR38" i="315"/>
  <c r="AT38" i="315" s="1"/>
  <c r="X38" i="315"/>
  <c r="Z38" i="315" s="1"/>
  <c r="C38" i="315"/>
  <c r="BB39" i="315"/>
  <c r="BD39" i="315" s="1"/>
  <c r="AH39" i="315"/>
  <c r="AJ39" i="315" s="1"/>
  <c r="N39" i="315"/>
  <c r="P39" i="315" s="1"/>
  <c r="BL40" i="315"/>
  <c r="BN40" i="315" s="1"/>
  <c r="AR40" i="315"/>
  <c r="AT40" i="315" s="1"/>
  <c r="X40" i="315"/>
  <c r="Z40" i="315" s="1"/>
  <c r="C40" i="315"/>
  <c r="BB41" i="315"/>
  <c r="BD41" i="315" s="1"/>
  <c r="AH41" i="315"/>
  <c r="AJ41" i="315" s="1"/>
  <c r="N41" i="315"/>
  <c r="P41" i="315" s="1"/>
  <c r="BL42" i="315"/>
  <c r="BN42" i="315" s="1"/>
  <c r="AR42" i="315"/>
  <c r="AT42" i="315" s="1"/>
  <c r="X42" i="315"/>
  <c r="Z42" i="315" s="1"/>
  <c r="C42" i="315"/>
  <c r="BB43" i="315"/>
  <c r="BD43" i="315" s="1"/>
  <c r="AH43" i="315"/>
  <c r="AJ43" i="315" s="1"/>
  <c r="N43" i="315"/>
  <c r="P43" i="315" s="1"/>
  <c r="BL44" i="315"/>
  <c r="BN44" i="315" s="1"/>
  <c r="AR44" i="315"/>
  <c r="AT44" i="315" s="1"/>
  <c r="X44" i="315"/>
  <c r="Z44" i="315" s="1"/>
  <c r="C44" i="315"/>
  <c r="BB45" i="315"/>
  <c r="BD45" i="315" s="1"/>
  <c r="AH45" i="315"/>
  <c r="AJ45" i="315" s="1"/>
  <c r="N45" i="315"/>
  <c r="P45" i="315" s="1"/>
  <c r="BL46" i="315"/>
  <c r="BN46" i="315" s="1"/>
  <c r="AR46" i="315"/>
  <c r="AT46" i="315" s="1"/>
  <c r="X46" i="315"/>
  <c r="Z46" i="315" s="1"/>
  <c r="C46" i="315"/>
  <c r="BB47" i="315"/>
  <c r="BD47" i="315" s="1"/>
  <c r="AH47" i="315"/>
  <c r="AJ47" i="315" s="1"/>
  <c r="N47" i="315"/>
  <c r="P47" i="315" s="1"/>
  <c r="BL48" i="315"/>
  <c r="BN48" i="315" s="1"/>
  <c r="AR48" i="315"/>
  <c r="AT48" i="315" s="1"/>
  <c r="X48" i="315"/>
  <c r="Z48" i="315" s="1"/>
  <c r="C48" i="315"/>
  <c r="BB49" i="315"/>
  <c r="BD49" i="315" s="1"/>
  <c r="AH49" i="315"/>
  <c r="AJ49" i="315" s="1"/>
  <c r="N49" i="315"/>
  <c r="P49" i="315" s="1"/>
  <c r="BL50" i="315"/>
  <c r="BN50" i="315" s="1"/>
  <c r="AR50" i="315"/>
  <c r="AT50" i="315" s="1"/>
  <c r="X50" i="315"/>
  <c r="Z50" i="315" s="1"/>
  <c r="C50" i="315"/>
  <c r="BB51" i="315"/>
  <c r="BD51" i="315" s="1"/>
  <c r="AH51" i="315"/>
  <c r="AJ51" i="315" s="1"/>
  <c r="N51" i="315"/>
  <c r="P51" i="315" s="1"/>
  <c r="BL52" i="315"/>
  <c r="BN52" i="315" s="1"/>
  <c r="AR52" i="315"/>
  <c r="AT52" i="315" s="1"/>
  <c r="X52" i="315"/>
  <c r="Z52" i="315" s="1"/>
  <c r="C52" i="315"/>
  <c r="BB53" i="315"/>
  <c r="BD53" i="315" s="1"/>
  <c r="AH53" i="315"/>
  <c r="AJ53" i="315" s="1"/>
  <c r="N53" i="315"/>
  <c r="P53" i="315" s="1"/>
  <c r="BL54" i="315"/>
  <c r="BN54" i="315" s="1"/>
  <c r="AR54" i="315"/>
  <c r="AT54" i="315" s="1"/>
  <c r="X54" i="315"/>
  <c r="Z54" i="315" s="1"/>
  <c r="C54" i="315"/>
  <c r="BB55" i="315"/>
  <c r="BD55" i="315" s="1"/>
  <c r="AH55" i="315"/>
  <c r="AJ55" i="315" s="1"/>
  <c r="N55" i="315"/>
  <c r="P55" i="315" s="1"/>
  <c r="BL56" i="315"/>
  <c r="BN56" i="315" s="1"/>
  <c r="AR56" i="315"/>
  <c r="AT56" i="315" s="1"/>
  <c r="X56" i="315"/>
  <c r="Z56" i="315" s="1"/>
  <c r="C56" i="315"/>
  <c r="BB57" i="315"/>
  <c r="BD57" i="315" s="1"/>
  <c r="AH57" i="315"/>
  <c r="AJ57" i="315" s="1"/>
  <c r="N57" i="315"/>
  <c r="P57" i="315" s="1"/>
  <c r="BL58" i="315"/>
  <c r="BN58" i="315" s="1"/>
  <c r="AR58" i="315"/>
  <c r="AT58" i="315" s="1"/>
  <c r="X58" i="315"/>
  <c r="Z58" i="315" s="1"/>
  <c r="C58" i="315"/>
  <c r="BB59" i="315"/>
  <c r="BD59" i="315" s="1"/>
  <c r="AH59" i="315"/>
  <c r="AJ59" i="315" s="1"/>
  <c r="N59" i="315"/>
  <c r="P59" i="315" s="1"/>
  <c r="BL60" i="315"/>
  <c r="BN60" i="315" s="1"/>
  <c r="AR60" i="315"/>
  <c r="AT60" i="315" s="1"/>
  <c r="X60" i="315"/>
  <c r="Z60" i="315" s="1"/>
  <c r="C60" i="315"/>
  <c r="BB61" i="315"/>
  <c r="BD61" i="315" s="1"/>
  <c r="AH61" i="315"/>
  <c r="AJ61" i="315" s="1"/>
  <c r="N61" i="315"/>
  <c r="P61" i="315" s="1"/>
  <c r="BL62" i="315"/>
  <c r="BN62" i="315" s="1"/>
  <c r="AR62" i="315"/>
  <c r="AT62" i="315" s="1"/>
  <c r="X62" i="315"/>
  <c r="Z62" i="315" s="1"/>
  <c r="C62" i="315"/>
  <c r="BB63" i="315"/>
  <c r="BD63" i="315" s="1"/>
  <c r="AH63" i="315"/>
  <c r="AJ63" i="315" s="1"/>
  <c r="N63" i="315"/>
  <c r="P63" i="315" s="1"/>
  <c r="BL64" i="315"/>
  <c r="BN64" i="315" s="1"/>
  <c r="AR64" i="315"/>
  <c r="AT64" i="315" s="1"/>
  <c r="X64" i="315"/>
  <c r="Z64" i="315" s="1"/>
  <c r="C64" i="315"/>
  <c r="BB65" i="315"/>
  <c r="BD65" i="315" s="1"/>
  <c r="AH65" i="315"/>
  <c r="AJ65" i="315" s="1"/>
  <c r="N65" i="315"/>
  <c r="P65" i="315" s="1"/>
  <c r="BL66" i="315"/>
  <c r="BN66" i="315" s="1"/>
  <c r="AR66" i="315"/>
  <c r="AT66" i="315" s="1"/>
  <c r="X66" i="315"/>
  <c r="Z66" i="315" s="1"/>
  <c r="C66" i="315"/>
  <c r="BB67" i="315"/>
  <c r="BD67" i="315" s="1"/>
  <c r="AH67" i="315"/>
  <c r="AJ67" i="315" s="1"/>
  <c r="N67" i="315"/>
  <c r="P67" i="315" s="1"/>
  <c r="BL68" i="315"/>
  <c r="BN68" i="315" s="1"/>
  <c r="AR68" i="315"/>
  <c r="AT68" i="315" s="1"/>
  <c r="X68" i="315"/>
  <c r="Z68" i="315" s="1"/>
  <c r="C68" i="315"/>
  <c r="BB69" i="315"/>
  <c r="BD69" i="315" s="1"/>
  <c r="AH69" i="315"/>
  <c r="AJ69" i="315" s="1"/>
  <c r="N69" i="315"/>
  <c r="P69" i="315" s="1"/>
  <c r="BL70" i="315"/>
  <c r="BN70" i="315" s="1"/>
  <c r="AR70" i="315"/>
  <c r="AT70" i="315" s="1"/>
  <c r="X70" i="315"/>
  <c r="Z70" i="315" s="1"/>
  <c r="C70" i="315"/>
  <c r="BB71" i="315"/>
  <c r="BD71" i="315" s="1"/>
  <c r="AH71" i="315"/>
  <c r="AJ71" i="315" s="1"/>
  <c r="N71" i="315"/>
  <c r="P71" i="315" s="1"/>
  <c r="BL72" i="315"/>
  <c r="BN72" i="315" s="1"/>
  <c r="AR72" i="315"/>
  <c r="AT72" i="315" s="1"/>
  <c r="X72" i="315"/>
  <c r="Z72" i="315" s="1"/>
  <c r="C72" i="315"/>
  <c r="BB73" i="315"/>
  <c r="BD73" i="315" s="1"/>
  <c r="AH73" i="315"/>
  <c r="AJ73" i="315" s="1"/>
  <c r="N73" i="315"/>
  <c r="P73" i="315" s="1"/>
  <c r="BL74" i="315"/>
  <c r="BN74" i="315" s="1"/>
  <c r="AR74" i="315"/>
  <c r="AT74" i="315" s="1"/>
  <c r="X74" i="315"/>
  <c r="Z74" i="315" s="1"/>
  <c r="C74" i="315"/>
  <c r="BB75" i="315"/>
  <c r="BD75" i="315" s="1"/>
  <c r="AH75" i="315"/>
  <c r="AJ75" i="315" s="1"/>
  <c r="N75" i="315"/>
  <c r="P75" i="315" s="1"/>
  <c r="BL76" i="315"/>
  <c r="BN76" i="315" s="1"/>
  <c r="AR76" i="315"/>
  <c r="AT76" i="315" s="1"/>
  <c r="X76" i="315"/>
  <c r="Z76" i="315" s="1"/>
  <c r="C76" i="315"/>
  <c r="BB77" i="315"/>
  <c r="BD77" i="315" s="1"/>
  <c r="AH77" i="315"/>
  <c r="AJ77" i="315" s="1"/>
  <c r="N77" i="315"/>
  <c r="P77" i="315" s="1"/>
  <c r="BL78" i="315"/>
  <c r="BN78" i="315" s="1"/>
  <c r="AR78" i="315"/>
  <c r="AT78" i="315" s="1"/>
  <c r="X78" i="315"/>
  <c r="Z78" i="315" s="1"/>
  <c r="C78" i="315"/>
  <c r="BB79" i="315"/>
  <c r="BD79" i="315" s="1"/>
  <c r="AH79" i="315"/>
  <c r="AJ79" i="315" s="1"/>
  <c r="N79" i="315"/>
  <c r="P79" i="315" s="1"/>
  <c r="BL80" i="315"/>
  <c r="BN80" i="315" s="1"/>
  <c r="AR80" i="315"/>
  <c r="AT80" i="315" s="1"/>
  <c r="X80" i="315"/>
  <c r="Z80" i="315" s="1"/>
  <c r="C80" i="315"/>
  <c r="BB81" i="315"/>
  <c r="BD81" i="315" s="1"/>
  <c r="AH81" i="315"/>
  <c r="AJ81" i="315" s="1"/>
  <c r="N81" i="315"/>
  <c r="P81" i="315" s="1"/>
  <c r="BL82" i="315"/>
  <c r="BN82" i="315" s="1"/>
  <c r="AR82" i="315"/>
  <c r="AT82" i="315" s="1"/>
  <c r="X82" i="315"/>
  <c r="Z82" i="315" s="1"/>
  <c r="C82" i="315"/>
  <c r="BB83" i="315"/>
  <c r="BD83" i="315" s="1"/>
  <c r="AH83" i="315"/>
  <c r="AJ83" i="315" s="1"/>
  <c r="N83" i="315"/>
  <c r="P83" i="315" s="1"/>
  <c r="BL84" i="315"/>
  <c r="BN84" i="315" s="1"/>
  <c r="AR84" i="315"/>
  <c r="AT84" i="315" s="1"/>
  <c r="X84" i="315"/>
  <c r="Z84" i="315" s="1"/>
  <c r="C84" i="315"/>
  <c r="BB85" i="315"/>
  <c r="BD85" i="315" s="1"/>
  <c r="AH85" i="315"/>
  <c r="AJ85" i="315" s="1"/>
  <c r="N85" i="315"/>
  <c r="P85" i="315" s="1"/>
  <c r="BL86" i="315"/>
  <c r="BN86" i="315" s="1"/>
  <c r="AR86" i="315"/>
  <c r="AT86" i="315" s="1"/>
  <c r="X86" i="315"/>
  <c r="Z86" i="315" s="1"/>
  <c r="C86" i="315"/>
  <c r="BB87" i="315"/>
  <c r="BD87" i="315" s="1"/>
  <c r="AH87" i="315"/>
  <c r="AJ87" i="315" s="1"/>
  <c r="N87" i="315"/>
  <c r="P87" i="315" s="1"/>
  <c r="BL90" i="315"/>
  <c r="BN90" i="315" s="1"/>
  <c r="AR90" i="315"/>
  <c r="AT90" i="315" s="1"/>
  <c r="X90" i="315"/>
  <c r="Z90" i="315" s="1"/>
  <c r="C90" i="315"/>
  <c r="BB89" i="315"/>
  <c r="BD89" i="315" s="1"/>
  <c r="AH89" i="315"/>
  <c r="AJ89" i="315" s="1"/>
  <c r="N89" i="315"/>
  <c r="P89" i="315" s="1"/>
  <c r="BL88" i="315"/>
  <c r="BN88" i="315" s="1"/>
  <c r="AR88" i="315"/>
  <c r="AT88" i="315" s="1"/>
  <c r="X88" i="315"/>
  <c r="Z88" i="315" s="1"/>
  <c r="C88" i="315"/>
  <c r="BB91" i="315"/>
  <c r="BD91" i="315" s="1"/>
  <c r="AH91" i="315"/>
  <c r="AJ91" i="315" s="1"/>
  <c r="N91" i="315"/>
  <c r="P91" i="315" s="1"/>
  <c r="BL92" i="315"/>
  <c r="BN92" i="315" s="1"/>
  <c r="AR92" i="315"/>
  <c r="AT92" i="315" s="1"/>
  <c r="X92" i="315"/>
  <c r="Z92" i="315" s="1"/>
  <c r="C92" i="315"/>
  <c r="BB93" i="315"/>
  <c r="BD93" i="315" s="1"/>
  <c r="AH93" i="315"/>
  <c r="AJ93" i="315" s="1"/>
  <c r="N93" i="315"/>
  <c r="P93" i="315" s="1"/>
  <c r="AW94" i="315"/>
  <c r="AY94" i="315" s="1"/>
  <c r="AC94" i="315"/>
  <c r="AE94" i="315" s="1"/>
  <c r="I94" i="315"/>
  <c r="K94" i="315" s="1"/>
  <c r="D94" i="315"/>
  <c r="BG95" i="315"/>
  <c r="BI95" i="315" s="1"/>
  <c r="AM95" i="315"/>
  <c r="AO95" i="315" s="1"/>
  <c r="S95" i="315"/>
  <c r="U95" i="315" s="1"/>
  <c r="E95" i="315"/>
  <c r="BL96" i="315"/>
  <c r="BN96" i="315" s="1"/>
  <c r="AR96" i="315"/>
  <c r="AT96" i="315" s="1"/>
  <c r="X96" i="315"/>
  <c r="Z96" i="315" s="1"/>
  <c r="AW97" i="315"/>
  <c r="AY97" i="315" s="1"/>
  <c r="AC97" i="315"/>
  <c r="AE97" i="315" s="1"/>
  <c r="I97" i="315"/>
  <c r="K97" i="315" s="1"/>
  <c r="D97" i="315"/>
  <c r="C97" i="315"/>
  <c r="BB98" i="315"/>
  <c r="BD98" i="315" s="1"/>
  <c r="AH98" i="315"/>
  <c r="AJ98" i="315" s="1"/>
  <c r="N98" i="315"/>
  <c r="P98" i="315" s="1"/>
  <c r="BG99" i="315"/>
  <c r="BI99" i="315" s="1"/>
  <c r="AM99" i="315"/>
  <c r="AO99" i="315" s="1"/>
  <c r="S99" i="315"/>
  <c r="U99" i="315" s="1"/>
  <c r="E99" i="315"/>
  <c r="BL100" i="315"/>
  <c r="BN100" i="315" s="1"/>
  <c r="AR100" i="315"/>
  <c r="AT100" i="315" s="1"/>
  <c r="X100" i="315"/>
  <c r="Z100" i="315" s="1"/>
  <c r="AW101" i="315"/>
  <c r="AY101" i="315" s="1"/>
  <c r="AC101" i="315"/>
  <c r="AE101" i="315" s="1"/>
  <c r="I101" i="315"/>
  <c r="K101" i="315" s="1"/>
  <c r="D101" i="315"/>
  <c r="C101" i="315"/>
  <c r="BB102" i="315"/>
  <c r="BD102" i="315" s="1"/>
  <c r="AH102" i="315"/>
  <c r="AJ102" i="315" s="1"/>
  <c r="N102" i="315"/>
  <c r="P102" i="315" s="1"/>
  <c r="BG103" i="315"/>
  <c r="BI103" i="315" s="1"/>
  <c r="AM103" i="315"/>
  <c r="AO103" i="315" s="1"/>
  <c r="S103" i="315"/>
  <c r="U103" i="315" s="1"/>
  <c r="E103" i="315"/>
  <c r="BL104" i="315"/>
  <c r="BN104" i="315" s="1"/>
  <c r="AR104" i="315"/>
  <c r="AT104" i="315" s="1"/>
  <c r="X104" i="315"/>
  <c r="Z104" i="315" s="1"/>
  <c r="AW105" i="315"/>
  <c r="AY105" i="315" s="1"/>
  <c r="AC105" i="315"/>
  <c r="AE105" i="315" s="1"/>
  <c r="I105" i="315"/>
  <c r="K105" i="315" s="1"/>
  <c r="D105" i="315"/>
  <c r="C105" i="315"/>
  <c r="BB106" i="315"/>
  <c r="BD106" i="315" s="1"/>
  <c r="AH106" i="315"/>
  <c r="AJ106" i="315" s="1"/>
  <c r="N106" i="315"/>
  <c r="P106" i="315" s="1"/>
  <c r="BG107" i="315"/>
  <c r="BI107" i="315" s="1"/>
  <c r="AM107" i="315"/>
  <c r="AO107" i="315" s="1"/>
  <c r="S107" i="315"/>
  <c r="U107" i="315" s="1"/>
  <c r="E107" i="315"/>
  <c r="AW110" i="315"/>
  <c r="AY110" i="315" s="1"/>
  <c r="AC110" i="315"/>
  <c r="AE110" i="315" s="1"/>
  <c r="I110" i="315"/>
  <c r="K110" i="315" s="1"/>
  <c r="D110" i="315"/>
  <c r="BG109" i="315"/>
  <c r="BI109" i="315" s="1"/>
  <c r="AM109" i="315"/>
  <c r="AO109" i="315" s="1"/>
  <c r="S109" i="315"/>
  <c r="U109" i="315" s="1"/>
  <c r="E109" i="315"/>
  <c r="AW108" i="315"/>
  <c r="AY108" i="315" s="1"/>
  <c r="AC108" i="315"/>
  <c r="AE108" i="315" s="1"/>
  <c r="I108" i="315"/>
  <c r="K108" i="315" s="1"/>
  <c r="D108" i="315"/>
  <c r="BG111" i="315"/>
  <c r="BI111" i="315" s="1"/>
  <c r="AM111" i="315"/>
  <c r="AO111" i="315" s="1"/>
  <c r="S111" i="315"/>
  <c r="U111" i="315" s="1"/>
  <c r="E111" i="315"/>
  <c r="AW112" i="315"/>
  <c r="AY112" i="315" s="1"/>
  <c r="AC112" i="315"/>
  <c r="AE112" i="315" s="1"/>
  <c r="I112" i="315"/>
  <c r="K112" i="315" s="1"/>
  <c r="D112" i="315"/>
  <c r="CK45" i="317"/>
  <c r="BE45" i="317"/>
  <c r="Y45" i="317"/>
  <c r="Y11" i="317"/>
  <c r="J303" i="302"/>
  <c r="AF115" i="312"/>
  <c r="AF113" i="311"/>
  <c r="AF92" i="310"/>
  <c r="AA45" i="317" l="1"/>
  <c r="AB45" i="317"/>
  <c r="AC45" i="317"/>
  <c r="CO45" i="317"/>
  <c r="CN45" i="317"/>
  <c r="CM45" i="317"/>
  <c r="AX101" i="315"/>
  <c r="BA101" i="315" s="1"/>
  <c r="AD101" i="315"/>
  <c r="AG101" i="315" s="1"/>
  <c r="J101" i="315"/>
  <c r="M101" i="315" s="1"/>
  <c r="BM101" i="315"/>
  <c r="BP101" i="315" s="1"/>
  <c r="AS101" i="315"/>
  <c r="AV101" i="315" s="1"/>
  <c r="Y101" i="315"/>
  <c r="AB101" i="315" s="1"/>
  <c r="BH101" i="315"/>
  <c r="BK101" i="315" s="1"/>
  <c r="AN101" i="315"/>
  <c r="AQ101" i="315" s="1"/>
  <c r="T101" i="315"/>
  <c r="W101" i="315" s="1"/>
  <c r="BC101" i="315"/>
  <c r="BF101" i="315" s="1"/>
  <c r="AI101" i="315"/>
  <c r="AL101" i="315" s="1"/>
  <c r="O101" i="315"/>
  <c r="R101" i="315" s="1"/>
  <c r="BC94" i="315"/>
  <c r="BF94" i="315" s="1"/>
  <c r="AI94" i="315"/>
  <c r="AL94" i="315" s="1"/>
  <c r="O94" i="315"/>
  <c r="R94" i="315" s="1"/>
  <c r="AX94" i="315"/>
  <c r="BA94" i="315" s="1"/>
  <c r="AD94" i="315"/>
  <c r="AG94" i="315" s="1"/>
  <c r="J94" i="315"/>
  <c r="M94" i="315" s="1"/>
  <c r="BM94" i="315"/>
  <c r="BP94" i="315" s="1"/>
  <c r="AS94" i="315"/>
  <c r="AV94" i="315" s="1"/>
  <c r="Y94" i="315"/>
  <c r="AB94" i="315" s="1"/>
  <c r="BH94" i="315"/>
  <c r="BK94" i="315" s="1"/>
  <c r="AN94" i="315"/>
  <c r="AQ94" i="315" s="1"/>
  <c r="T94" i="315"/>
  <c r="W94" i="315" s="1"/>
  <c r="AR113" i="315"/>
  <c r="AT6" i="315"/>
  <c r="AC111" i="317"/>
  <c r="AB111" i="317"/>
  <c r="AA111" i="317"/>
  <c r="CO111" i="317"/>
  <c r="CN111" i="317"/>
  <c r="CM111" i="317"/>
  <c r="BA110" i="317"/>
  <c r="AZ110" i="317"/>
  <c r="AY110" i="317"/>
  <c r="BB110" i="317" s="1"/>
  <c r="M109" i="317"/>
  <c r="K109" i="317"/>
  <c r="L109" i="317"/>
  <c r="BY109" i="317"/>
  <c r="BW109" i="317"/>
  <c r="BX109" i="317"/>
  <c r="BP108" i="317"/>
  <c r="BO108" i="317"/>
  <c r="BR108" i="317" s="1"/>
  <c r="BQ108" i="317"/>
  <c r="AA107" i="317"/>
  <c r="AC107" i="317"/>
  <c r="AB107" i="317"/>
  <c r="CO107" i="317"/>
  <c r="CN107" i="317"/>
  <c r="CM107" i="317"/>
  <c r="CP107" i="317" s="1"/>
  <c r="BA106" i="317"/>
  <c r="AZ106" i="317"/>
  <c r="AY106" i="317"/>
  <c r="M103" i="317"/>
  <c r="K103" i="317"/>
  <c r="N103" i="317" s="1"/>
  <c r="L103" i="317"/>
  <c r="BY103" i="317"/>
  <c r="BX103" i="317"/>
  <c r="BW103" i="317"/>
  <c r="BZ103" i="317" s="1"/>
  <c r="BQ104" i="317"/>
  <c r="BP104" i="317"/>
  <c r="BO104" i="317"/>
  <c r="BR104" i="317" s="1"/>
  <c r="AC105" i="317"/>
  <c r="AA105" i="317"/>
  <c r="AB105" i="317"/>
  <c r="CO105" i="317"/>
  <c r="CN105" i="317"/>
  <c r="CM105" i="317"/>
  <c r="K102" i="317"/>
  <c r="M102" i="317"/>
  <c r="L102" i="317"/>
  <c r="BY102" i="317"/>
  <c r="BX102" i="317"/>
  <c r="BW102" i="317"/>
  <c r="BZ102" i="317" s="1"/>
  <c r="BI100" i="317"/>
  <c r="BG100" i="317"/>
  <c r="BH100" i="317"/>
  <c r="CL101" i="317"/>
  <c r="BV101" i="317"/>
  <c r="R101" i="317"/>
  <c r="Z101" i="317"/>
  <c r="AP101" i="317"/>
  <c r="BN101" i="317"/>
  <c r="J101" i="317"/>
  <c r="CD101" i="317"/>
  <c r="BF101" i="317"/>
  <c r="CT101" i="317"/>
  <c r="AX101" i="317"/>
  <c r="AH101" i="317"/>
  <c r="AS101" i="317"/>
  <c r="AR101" i="317"/>
  <c r="AQ101" i="317"/>
  <c r="AA99" i="317"/>
  <c r="AB99" i="317"/>
  <c r="AC99" i="317"/>
  <c r="AD99" i="317" s="1"/>
  <c r="CM99" i="317"/>
  <c r="CN99" i="317"/>
  <c r="CO99" i="317"/>
  <c r="CP99" i="317" s="1"/>
  <c r="M98" i="317"/>
  <c r="L98" i="317"/>
  <c r="K98" i="317"/>
  <c r="BY98" i="317"/>
  <c r="BX98" i="317"/>
  <c r="BW98" i="317"/>
  <c r="AZ97" i="317"/>
  <c r="AY97" i="317"/>
  <c r="BA97" i="317"/>
  <c r="BQ96" i="317"/>
  <c r="BO96" i="317"/>
  <c r="BP96" i="317"/>
  <c r="BR96" i="317" s="1"/>
  <c r="U95" i="317"/>
  <c r="S95" i="317"/>
  <c r="T95" i="317"/>
  <c r="CG95" i="317"/>
  <c r="CF95" i="317"/>
  <c r="CE95" i="317"/>
  <c r="AI94" i="317"/>
  <c r="AK94" i="317"/>
  <c r="AJ94" i="317"/>
  <c r="CU94" i="317"/>
  <c r="CV94" i="317"/>
  <c r="CW94" i="317"/>
  <c r="CX94" i="317" s="1"/>
  <c r="AY93" i="317"/>
  <c r="BB93" i="317" s="1"/>
  <c r="BA93" i="317"/>
  <c r="AZ93" i="317"/>
  <c r="BQ92" i="317"/>
  <c r="BO92" i="317"/>
  <c r="BP92" i="317"/>
  <c r="S91" i="317"/>
  <c r="T91" i="317"/>
  <c r="U91" i="317"/>
  <c r="V91" i="317" s="1"/>
  <c r="CE91" i="317"/>
  <c r="CF91" i="317"/>
  <c r="CG91" i="317"/>
  <c r="CH91" i="317" s="1"/>
  <c r="AK90" i="317"/>
  <c r="AJ90" i="317"/>
  <c r="AI90" i="317"/>
  <c r="CU90" i="317"/>
  <c r="CW90" i="317"/>
  <c r="CV90" i="317"/>
  <c r="BA89" i="317"/>
  <c r="AY89" i="317"/>
  <c r="AZ89" i="317"/>
  <c r="BB89" i="317" s="1"/>
  <c r="BQ88" i="317"/>
  <c r="BP88" i="317"/>
  <c r="BO88" i="317"/>
  <c r="BR88" i="317" s="1"/>
  <c r="U87" i="317"/>
  <c r="T87" i="317"/>
  <c r="S87" i="317"/>
  <c r="CF87" i="317"/>
  <c r="CE87" i="317"/>
  <c r="CH87" i="317" s="1"/>
  <c r="CG87" i="317"/>
  <c r="AK86" i="317"/>
  <c r="AJ86" i="317"/>
  <c r="AI86" i="317"/>
  <c r="AL86" i="317" s="1"/>
  <c r="CW86" i="317"/>
  <c r="CV86" i="317"/>
  <c r="CU86" i="317"/>
  <c r="CX86" i="317" s="1"/>
  <c r="AY85" i="317"/>
  <c r="AZ85" i="317"/>
  <c r="BA85" i="317"/>
  <c r="BQ84" i="317"/>
  <c r="BO84" i="317"/>
  <c r="BR84" i="317" s="1"/>
  <c r="BP84" i="317"/>
  <c r="U83" i="317"/>
  <c r="S83" i="317"/>
  <c r="T83" i="317"/>
  <c r="V83" i="317" s="1"/>
  <c r="CG83" i="317"/>
  <c r="CE83" i="317"/>
  <c r="CF83" i="317"/>
  <c r="CH83" i="317" s="1"/>
  <c r="AK82" i="317"/>
  <c r="AJ82" i="317"/>
  <c r="AI82" i="317"/>
  <c r="CW82" i="317"/>
  <c r="CV82" i="317"/>
  <c r="CU82" i="317"/>
  <c r="AY81" i="317"/>
  <c r="AZ81" i="317"/>
  <c r="BA81" i="317"/>
  <c r="BB81" i="317" s="1"/>
  <c r="BP80" i="317"/>
  <c r="BQ80" i="317"/>
  <c r="BO80" i="317"/>
  <c r="BR80" i="317" s="1"/>
  <c r="U79" i="317"/>
  <c r="S79" i="317"/>
  <c r="T79" i="317"/>
  <c r="CG79" i="317"/>
  <c r="CE79" i="317"/>
  <c r="CF79" i="317"/>
  <c r="AK78" i="317"/>
  <c r="AJ78" i="317"/>
  <c r="AI78" i="317"/>
  <c r="AL78" i="317" s="1"/>
  <c r="CW78" i="317"/>
  <c r="CU78" i="317"/>
  <c r="CV78" i="317"/>
  <c r="AY77" i="317"/>
  <c r="AZ77" i="317"/>
  <c r="BA77" i="317"/>
  <c r="BQ76" i="317"/>
  <c r="BP76" i="317"/>
  <c r="BO76" i="317"/>
  <c r="U75" i="317"/>
  <c r="S75" i="317"/>
  <c r="T75" i="317"/>
  <c r="V75" i="317" s="1"/>
  <c r="CG75" i="317"/>
  <c r="CE75" i="317"/>
  <c r="CF75" i="317"/>
  <c r="CH75" i="317" s="1"/>
  <c r="AK74" i="317"/>
  <c r="AJ74" i="317"/>
  <c r="AI74" i="317"/>
  <c r="CW74" i="317"/>
  <c r="CU74" i="317"/>
  <c r="CX74" i="317" s="1"/>
  <c r="CV74" i="317"/>
  <c r="BA73" i="317"/>
  <c r="AZ73" i="317"/>
  <c r="AY73" i="317"/>
  <c r="BB73" i="317" s="1"/>
  <c r="BQ72" i="317"/>
  <c r="BO72" i="317"/>
  <c r="BP72" i="317"/>
  <c r="U71" i="317"/>
  <c r="T71" i="317"/>
  <c r="S71" i="317"/>
  <c r="CG71" i="317"/>
  <c r="CF71" i="317"/>
  <c r="CE71" i="317"/>
  <c r="AI70" i="317"/>
  <c r="AJ70" i="317"/>
  <c r="AK70" i="317"/>
  <c r="CU70" i="317"/>
  <c r="CV70" i="317"/>
  <c r="CW70" i="317"/>
  <c r="BA69" i="317"/>
  <c r="AZ69" i="317"/>
  <c r="AY69" i="317"/>
  <c r="BQ68" i="317"/>
  <c r="BO68" i="317"/>
  <c r="BR68" i="317" s="1"/>
  <c r="BP68" i="317"/>
  <c r="U67" i="317"/>
  <c r="T67" i="317"/>
  <c r="S67" i="317"/>
  <c r="V67" i="317" s="1"/>
  <c r="CG67" i="317"/>
  <c r="CF67" i="317"/>
  <c r="CE67" i="317"/>
  <c r="CH67" i="317" s="1"/>
  <c r="AJ66" i="317"/>
  <c r="AK66" i="317"/>
  <c r="AI66" i="317"/>
  <c r="CV66" i="317"/>
  <c r="CW66" i="317"/>
  <c r="CU66" i="317"/>
  <c r="BA65" i="317"/>
  <c r="AZ65" i="317"/>
  <c r="AY65" i="317"/>
  <c r="BB65" i="317" s="1"/>
  <c r="BP64" i="317"/>
  <c r="BO64" i="317"/>
  <c r="BQ64" i="317"/>
  <c r="BR64" i="317" s="1"/>
  <c r="U63" i="317"/>
  <c r="S63" i="317"/>
  <c r="T63" i="317"/>
  <c r="CG63" i="317"/>
  <c r="CF63" i="317"/>
  <c r="CE63" i="317"/>
  <c r="AK62" i="317"/>
  <c r="AJ62" i="317"/>
  <c r="AI62" i="317"/>
  <c r="AL62" i="317" s="1"/>
  <c r="CW62" i="317"/>
  <c r="CV62" i="317"/>
  <c r="CU62" i="317"/>
  <c r="CX62" i="317" s="1"/>
  <c r="BA61" i="317"/>
  <c r="AY61" i="317"/>
  <c r="AZ61" i="317"/>
  <c r="BQ60" i="317"/>
  <c r="BP60" i="317"/>
  <c r="BO60" i="317"/>
  <c r="S59" i="317"/>
  <c r="U59" i="317"/>
  <c r="T59" i="317"/>
  <c r="V59" i="317" s="1"/>
  <c r="CE59" i="317"/>
  <c r="CG59" i="317"/>
  <c r="CF59" i="317"/>
  <c r="CH59" i="317" s="1"/>
  <c r="AK58" i="317"/>
  <c r="AJ58" i="317"/>
  <c r="AI58" i="317"/>
  <c r="CW58" i="317"/>
  <c r="CV58" i="317"/>
  <c r="CU58" i="317"/>
  <c r="BA57" i="317"/>
  <c r="AY57" i="317"/>
  <c r="AZ57" i="317"/>
  <c r="BB57" i="317" s="1"/>
  <c r="BQ56" i="317"/>
  <c r="BP56" i="317"/>
  <c r="BO56" i="317"/>
  <c r="BR56" i="317" s="1"/>
  <c r="S55" i="317"/>
  <c r="U55" i="317"/>
  <c r="T55" i="317"/>
  <c r="CE55" i="317"/>
  <c r="CG55" i="317"/>
  <c r="CF55" i="317"/>
  <c r="AI54" i="317"/>
  <c r="AJ54" i="317"/>
  <c r="AK54" i="317"/>
  <c r="AL54" i="317" s="1"/>
  <c r="CU54" i="317"/>
  <c r="CV54" i="317"/>
  <c r="CW54" i="317"/>
  <c r="CX54" i="317" s="1"/>
  <c r="BA53" i="317"/>
  <c r="AY53" i="317"/>
  <c r="AZ53" i="317"/>
  <c r="BQ52" i="317"/>
  <c r="BP52" i="317"/>
  <c r="BO52" i="317"/>
  <c r="T51" i="317"/>
  <c r="U51" i="317"/>
  <c r="S51" i="317"/>
  <c r="V51" i="317" s="1"/>
  <c r="CF51" i="317"/>
  <c r="CE51" i="317"/>
  <c r="CG51" i="317"/>
  <c r="AI50" i="317"/>
  <c r="AJ50" i="317"/>
  <c r="AK50" i="317"/>
  <c r="CU50" i="317"/>
  <c r="CV50" i="317"/>
  <c r="CW50" i="317"/>
  <c r="AZ49" i="317"/>
  <c r="AY49" i="317"/>
  <c r="BA49" i="317"/>
  <c r="BQ48" i="317"/>
  <c r="BP48" i="317"/>
  <c r="BO48" i="317"/>
  <c r="T47" i="317"/>
  <c r="S47" i="317"/>
  <c r="U47" i="317"/>
  <c r="CF47" i="317"/>
  <c r="CE47" i="317"/>
  <c r="CH47" i="317" s="1"/>
  <c r="CG47" i="317"/>
  <c r="AK46" i="317"/>
  <c r="AJ46" i="317"/>
  <c r="AI46" i="317"/>
  <c r="AL46" i="317" s="1"/>
  <c r="CW46" i="317"/>
  <c r="CV46" i="317"/>
  <c r="CU46" i="317"/>
  <c r="CX46" i="317" s="1"/>
  <c r="BA43" i="317"/>
  <c r="AY43" i="317"/>
  <c r="AZ43" i="317"/>
  <c r="BO44" i="317"/>
  <c r="BP44" i="317"/>
  <c r="BQ44" i="317"/>
  <c r="S41" i="317"/>
  <c r="T41" i="317"/>
  <c r="U41" i="317"/>
  <c r="CE41" i="317"/>
  <c r="CF41" i="317"/>
  <c r="CG41" i="317"/>
  <c r="AK42" i="317"/>
  <c r="AJ42" i="317"/>
  <c r="AI42" i="317"/>
  <c r="CW42" i="317"/>
  <c r="CV42" i="317"/>
  <c r="CU42" i="317"/>
  <c r="BA40" i="317"/>
  <c r="AZ40" i="317"/>
  <c r="AY40" i="317"/>
  <c r="BB40" i="317" s="1"/>
  <c r="BO39" i="317"/>
  <c r="BQ39" i="317"/>
  <c r="BP39" i="317"/>
  <c r="S38" i="317"/>
  <c r="T38" i="317"/>
  <c r="U38" i="317"/>
  <c r="CE38" i="317"/>
  <c r="CF38" i="317"/>
  <c r="CG38" i="317"/>
  <c r="AK37" i="317"/>
  <c r="AI37" i="317"/>
  <c r="AJ37" i="317"/>
  <c r="AL37" i="317" s="1"/>
  <c r="CW37" i="317"/>
  <c r="CU37" i="317"/>
  <c r="CV37" i="317"/>
  <c r="CX37" i="317" s="1"/>
  <c r="BA36" i="317"/>
  <c r="AZ36" i="317"/>
  <c r="AY36" i="317"/>
  <c r="BO35" i="317"/>
  <c r="BP35" i="317"/>
  <c r="BQ35" i="317"/>
  <c r="S34" i="317"/>
  <c r="T34" i="317"/>
  <c r="U34" i="317"/>
  <c r="V34" i="317" s="1"/>
  <c r="CE34" i="317"/>
  <c r="CF34" i="317"/>
  <c r="CG34" i="317"/>
  <c r="CH34" i="317" s="1"/>
  <c r="AJ33" i="317"/>
  <c r="AK33" i="317"/>
  <c r="AI33" i="317"/>
  <c r="CV33" i="317"/>
  <c r="CU33" i="317"/>
  <c r="CX33" i="317" s="1"/>
  <c r="CW33" i="317"/>
  <c r="BA32" i="317"/>
  <c r="AZ32" i="317"/>
  <c r="AY32" i="317"/>
  <c r="BB32" i="317" s="1"/>
  <c r="BO31" i="317"/>
  <c r="BP31" i="317"/>
  <c r="BQ31" i="317"/>
  <c r="T30" i="317"/>
  <c r="U30" i="317"/>
  <c r="S30" i="317"/>
  <c r="CF30" i="317"/>
  <c r="CE30" i="317"/>
  <c r="CH30" i="317" s="1"/>
  <c r="CG30" i="317"/>
  <c r="AK29" i="317"/>
  <c r="AI29" i="317"/>
  <c r="AJ29" i="317"/>
  <c r="AL29" i="317" s="1"/>
  <c r="CW29" i="317"/>
  <c r="CU29" i="317"/>
  <c r="CV29" i="317"/>
  <c r="CX29" i="317" s="1"/>
  <c r="BA28" i="317"/>
  <c r="AZ28" i="317"/>
  <c r="AY28" i="317"/>
  <c r="BO27" i="317"/>
  <c r="BQ27" i="317"/>
  <c r="BP27" i="317"/>
  <c r="T26" i="317"/>
  <c r="S26" i="317"/>
  <c r="U26" i="317"/>
  <c r="CF26" i="317"/>
  <c r="CE26" i="317"/>
  <c r="CG26" i="317"/>
  <c r="AK25" i="317"/>
  <c r="AI25" i="317"/>
  <c r="AJ25" i="317"/>
  <c r="CW25" i="317"/>
  <c r="CU25" i="317"/>
  <c r="CV25" i="317"/>
  <c r="BA24" i="317"/>
  <c r="AZ24" i="317"/>
  <c r="AY24" i="317"/>
  <c r="BB24" i="317" s="1"/>
  <c r="BO23" i="317"/>
  <c r="BP23" i="317"/>
  <c r="BQ23" i="317"/>
  <c r="T22" i="317"/>
  <c r="U22" i="317"/>
  <c r="S22" i="317"/>
  <c r="CF22" i="317"/>
  <c r="CG22" i="317"/>
  <c r="CE22" i="317"/>
  <c r="AK21" i="317"/>
  <c r="AI21" i="317"/>
  <c r="AJ21" i="317"/>
  <c r="AL21" i="317" s="1"/>
  <c r="CW21" i="317"/>
  <c r="CU21" i="317"/>
  <c r="CV21" i="317"/>
  <c r="CX21" i="317" s="1"/>
  <c r="BA20" i="317"/>
  <c r="AY20" i="317"/>
  <c r="AZ20" i="317"/>
  <c r="BO19" i="317"/>
  <c r="BP19" i="317"/>
  <c r="BQ19" i="317"/>
  <c r="T18" i="317"/>
  <c r="S18" i="317"/>
  <c r="U18" i="317"/>
  <c r="CF18" i="317"/>
  <c r="CG18" i="317"/>
  <c r="CE18" i="317"/>
  <c r="AK17" i="317"/>
  <c r="AI17" i="317"/>
  <c r="AJ17" i="317"/>
  <c r="CW17" i="317"/>
  <c r="CU17" i="317"/>
  <c r="CV17" i="317"/>
  <c r="BA16" i="317"/>
  <c r="AZ16" i="317"/>
  <c r="AY16" i="317"/>
  <c r="BB16" i="317" s="1"/>
  <c r="BO15" i="317"/>
  <c r="BP15" i="317"/>
  <c r="BQ15" i="317"/>
  <c r="U13" i="317"/>
  <c r="S13" i="317"/>
  <c r="T13" i="317"/>
  <c r="CG13" i="317"/>
  <c r="CE13" i="317"/>
  <c r="CF13" i="317"/>
  <c r="AK14" i="317"/>
  <c r="AI14" i="317"/>
  <c r="AJ14" i="317"/>
  <c r="CW14" i="317"/>
  <c r="CU14" i="317"/>
  <c r="CV14" i="317"/>
  <c r="BA12" i="317"/>
  <c r="AZ12" i="317"/>
  <c r="AY12" i="317"/>
  <c r="BQ11" i="317"/>
  <c r="BO11" i="317"/>
  <c r="BP11" i="317"/>
  <c r="T10" i="317"/>
  <c r="S10" i="317"/>
  <c r="U10" i="317"/>
  <c r="CG10" i="317"/>
  <c r="CF10" i="317"/>
  <c r="CE10" i="317"/>
  <c r="CH10" i="317" s="1"/>
  <c r="AK9" i="317"/>
  <c r="AJ9" i="317"/>
  <c r="AI9" i="317"/>
  <c r="CW9" i="317"/>
  <c r="CV9" i="317"/>
  <c r="CU9" i="317"/>
  <c r="AZ8" i="317"/>
  <c r="BA8" i="317"/>
  <c r="AY8" i="317"/>
  <c r="BB8" i="317" s="1"/>
  <c r="AC7" i="317"/>
  <c r="AA7" i="317"/>
  <c r="AB7" i="317"/>
  <c r="AD7" i="317" s="1"/>
  <c r="CM7" i="317"/>
  <c r="CP7" i="317" s="1"/>
  <c r="CK112" i="317"/>
  <c r="CN7" i="317"/>
  <c r="CO7" i="317"/>
  <c r="AJ91" i="316"/>
  <c r="AI91" i="316"/>
  <c r="AH91" i="316"/>
  <c r="CV91" i="316"/>
  <c r="CU91" i="316"/>
  <c r="CT91" i="316"/>
  <c r="AZ90" i="316"/>
  <c r="AY90" i="316"/>
  <c r="AX90" i="316"/>
  <c r="BA90" i="316" s="1"/>
  <c r="BC90" i="316" s="1"/>
  <c r="BP89" i="316"/>
  <c r="BO89" i="316"/>
  <c r="BN89" i="316"/>
  <c r="AB71" i="316"/>
  <c r="AA71" i="316"/>
  <c r="Z71" i="316"/>
  <c r="CN71" i="316"/>
  <c r="CM71" i="316"/>
  <c r="CL71" i="316"/>
  <c r="AZ72" i="316"/>
  <c r="AY72" i="316"/>
  <c r="AX72" i="316"/>
  <c r="BA72" i="316" s="1"/>
  <c r="BC72" i="316" s="1"/>
  <c r="K73" i="316"/>
  <c r="J73" i="316"/>
  <c r="L73" i="316"/>
  <c r="BX73" i="316"/>
  <c r="BW73" i="316"/>
  <c r="BV73" i="316"/>
  <c r="BP74" i="316"/>
  <c r="BN74" i="316"/>
  <c r="BO74" i="316"/>
  <c r="Z75" i="316"/>
  <c r="AA75" i="316"/>
  <c r="AB75" i="316"/>
  <c r="AC75" i="316" s="1"/>
  <c r="AE75" i="316" s="1"/>
  <c r="CL75" i="316"/>
  <c r="CM75" i="316"/>
  <c r="CN75" i="316"/>
  <c r="AZ76" i="316"/>
  <c r="AX76" i="316"/>
  <c r="AY76" i="316"/>
  <c r="K77" i="316"/>
  <c r="J77" i="316"/>
  <c r="L77" i="316"/>
  <c r="BX77" i="316"/>
  <c r="BW77" i="316"/>
  <c r="BV77" i="316"/>
  <c r="BY77" i="316" s="1"/>
  <c r="CA77" i="316" s="1"/>
  <c r="BP78" i="316"/>
  <c r="BN78" i="316"/>
  <c r="BO78" i="316"/>
  <c r="Z79" i="316"/>
  <c r="AA79" i="316"/>
  <c r="AB79" i="316"/>
  <c r="CN79" i="316"/>
  <c r="CM79" i="316"/>
  <c r="CL79" i="316"/>
  <c r="AZ80" i="316"/>
  <c r="AY80" i="316"/>
  <c r="AX80" i="316"/>
  <c r="BA80" i="316" s="1"/>
  <c r="BC80" i="316" s="1"/>
  <c r="L81" i="316"/>
  <c r="K81" i="316"/>
  <c r="J81" i="316"/>
  <c r="BX81" i="316"/>
  <c r="BV81" i="316"/>
  <c r="BW81" i="316"/>
  <c r="BP82" i="316"/>
  <c r="BN82" i="316"/>
  <c r="BO82" i="316"/>
  <c r="AB83" i="316"/>
  <c r="AA83" i="316"/>
  <c r="Z83" i="316"/>
  <c r="AC83" i="316" s="1"/>
  <c r="AE83" i="316" s="1"/>
  <c r="CL83" i="316"/>
  <c r="CM83" i="316"/>
  <c r="CN83" i="316"/>
  <c r="AX84" i="316"/>
  <c r="AZ84" i="316"/>
  <c r="AY84" i="316"/>
  <c r="K85" i="316"/>
  <c r="L85" i="316"/>
  <c r="J85" i="316"/>
  <c r="BW85" i="316"/>
  <c r="BV85" i="316"/>
  <c r="BX85" i="316"/>
  <c r="AX86" i="316"/>
  <c r="AZ86" i="316"/>
  <c r="AY86" i="316"/>
  <c r="BA86" i="316" s="1"/>
  <c r="BC86" i="316" s="1"/>
  <c r="BP87" i="316"/>
  <c r="BO87" i="316"/>
  <c r="BN87" i="316"/>
  <c r="T88" i="316"/>
  <c r="S88" i="316"/>
  <c r="R88" i="316"/>
  <c r="CF88" i="316"/>
  <c r="CE88" i="316"/>
  <c r="CD88" i="316"/>
  <c r="CG88" i="316" s="1"/>
  <c r="CI88" i="316" s="1"/>
  <c r="AP70" i="316"/>
  <c r="AQ70" i="316"/>
  <c r="AR70" i="316"/>
  <c r="AS70" i="316" s="1"/>
  <c r="AU70" i="316" s="1"/>
  <c r="AJ67" i="316"/>
  <c r="AH67" i="316"/>
  <c r="AI67" i="316"/>
  <c r="CV67" i="316"/>
  <c r="CU67" i="316"/>
  <c r="CT67" i="316"/>
  <c r="BH68" i="316"/>
  <c r="BG68" i="316"/>
  <c r="BF68" i="316"/>
  <c r="BI68" i="316" s="1"/>
  <c r="BK68" i="316" s="1"/>
  <c r="T69" i="316"/>
  <c r="R69" i="316"/>
  <c r="S69" i="316"/>
  <c r="U69" i="316" s="1"/>
  <c r="W69" i="316" s="1"/>
  <c r="CF69" i="316"/>
  <c r="CD69" i="316"/>
  <c r="CE69" i="316"/>
  <c r="AR62" i="316"/>
  <c r="AQ62" i="316"/>
  <c r="AP62" i="316"/>
  <c r="AJ63" i="316"/>
  <c r="AH63" i="316"/>
  <c r="AI63" i="316"/>
  <c r="CV63" i="316"/>
  <c r="CT63" i="316"/>
  <c r="CU63" i="316"/>
  <c r="BH64" i="316"/>
  <c r="BG64" i="316"/>
  <c r="BF64" i="316"/>
  <c r="T65" i="316"/>
  <c r="R65" i="316"/>
  <c r="S65" i="316"/>
  <c r="CF65" i="316"/>
  <c r="CD65" i="316"/>
  <c r="CE65" i="316"/>
  <c r="CG65" i="316" s="1"/>
  <c r="CI65" i="316" s="1"/>
  <c r="AR66" i="316"/>
  <c r="AQ66" i="316"/>
  <c r="AP66" i="316"/>
  <c r="AS66" i="316" s="1"/>
  <c r="AU66" i="316" s="1"/>
  <c r="AJ60" i="316"/>
  <c r="AH60" i="316"/>
  <c r="AI60" i="316"/>
  <c r="CV60" i="316"/>
  <c r="CT60" i="316"/>
  <c r="CU60" i="316"/>
  <c r="BH61" i="316"/>
  <c r="BF61" i="316"/>
  <c r="BG61" i="316"/>
  <c r="T53" i="316"/>
  <c r="R53" i="316"/>
  <c r="S53" i="316"/>
  <c r="U53" i="316" s="1"/>
  <c r="W53" i="316" s="1"/>
  <c r="CF53" i="316"/>
  <c r="CD53" i="316"/>
  <c r="CE53" i="316"/>
  <c r="AP54" i="316"/>
  <c r="AQ54" i="316"/>
  <c r="AR54" i="316"/>
  <c r="AJ55" i="316"/>
  <c r="AI55" i="316"/>
  <c r="AH55" i="316"/>
  <c r="CV55" i="316"/>
  <c r="CU55" i="316"/>
  <c r="CT55" i="316"/>
  <c r="CW55" i="316" s="1"/>
  <c r="CY55" i="316" s="1"/>
  <c r="BH56" i="316"/>
  <c r="BG56" i="316"/>
  <c r="BF56" i="316"/>
  <c r="T57" i="316"/>
  <c r="R57" i="316"/>
  <c r="S57" i="316"/>
  <c r="CF57" i="316"/>
  <c r="CD57" i="316"/>
  <c r="CE57" i="316"/>
  <c r="AP58" i="316"/>
  <c r="AQ58" i="316"/>
  <c r="AR58" i="316"/>
  <c r="AS58" i="316" s="1"/>
  <c r="AU58" i="316" s="1"/>
  <c r="AJ59" i="316"/>
  <c r="AH59" i="316"/>
  <c r="AI59" i="316"/>
  <c r="CV59" i="316"/>
  <c r="CU59" i="316"/>
  <c r="CT59" i="316"/>
  <c r="BH52" i="316"/>
  <c r="BG52" i="316"/>
  <c r="BF52" i="316"/>
  <c r="T47" i="316"/>
  <c r="R47" i="316"/>
  <c r="S47" i="316"/>
  <c r="U47" i="316" s="1"/>
  <c r="W47" i="316" s="1"/>
  <c r="CF47" i="316"/>
  <c r="CD47" i="316"/>
  <c r="CE47" i="316"/>
  <c r="AP48" i="316"/>
  <c r="AQ48" i="316"/>
  <c r="AR48" i="316"/>
  <c r="AJ49" i="316"/>
  <c r="AI49" i="316"/>
  <c r="AH49" i="316"/>
  <c r="CV49" i="316"/>
  <c r="CU49" i="316"/>
  <c r="CT49" i="316"/>
  <c r="CW49" i="316" s="1"/>
  <c r="CY49" i="316" s="1"/>
  <c r="BH50" i="316"/>
  <c r="BI50" i="316" s="1"/>
  <c r="BK50" i="316" s="1"/>
  <c r="BF50" i="316"/>
  <c r="BG50" i="316"/>
  <c r="T51" i="316"/>
  <c r="R51" i="316"/>
  <c r="S51" i="316"/>
  <c r="CF51" i="316"/>
  <c r="CD51" i="316"/>
  <c r="CE51" i="316"/>
  <c r="AR45" i="316"/>
  <c r="AQ45" i="316"/>
  <c r="AP45" i="316"/>
  <c r="AS45" i="316" s="1"/>
  <c r="AU45" i="316" s="1"/>
  <c r="AJ46" i="316"/>
  <c r="AH46" i="316"/>
  <c r="AI46" i="316"/>
  <c r="CV46" i="316"/>
  <c r="CT46" i="316"/>
  <c r="CU46" i="316"/>
  <c r="BH43" i="316"/>
  <c r="BG43" i="316"/>
  <c r="BF43" i="316"/>
  <c r="T44" i="316"/>
  <c r="S44" i="316"/>
  <c r="R44" i="316"/>
  <c r="U44" i="316" s="1"/>
  <c r="W44" i="316" s="1"/>
  <c r="CE44" i="316"/>
  <c r="CF44" i="316"/>
  <c r="CD44" i="316"/>
  <c r="AR42" i="316"/>
  <c r="AP42" i="316"/>
  <c r="AQ42" i="316"/>
  <c r="AJ38" i="316"/>
  <c r="AH38" i="316"/>
  <c r="AI38" i="316"/>
  <c r="CV38" i="316"/>
  <c r="CU38" i="316"/>
  <c r="CT38" i="316"/>
  <c r="BH39" i="316"/>
  <c r="BF39" i="316"/>
  <c r="BG39" i="316"/>
  <c r="T40" i="316"/>
  <c r="S40" i="316"/>
  <c r="R40" i="316"/>
  <c r="CF40" i="316"/>
  <c r="CE40" i="316"/>
  <c r="CD40" i="316"/>
  <c r="CG40" i="316" s="1"/>
  <c r="CI40" i="316" s="1"/>
  <c r="AR41" i="316"/>
  <c r="AP41" i="316"/>
  <c r="AQ41" i="316"/>
  <c r="AS41" i="316" s="1"/>
  <c r="AU41" i="316" s="1"/>
  <c r="AJ34" i="316"/>
  <c r="AI34" i="316"/>
  <c r="AH34" i="316"/>
  <c r="CT34" i="316"/>
  <c r="CU34" i="316"/>
  <c r="CV34" i="316"/>
  <c r="BF35" i="316"/>
  <c r="BH35" i="316"/>
  <c r="BG35" i="316"/>
  <c r="T36" i="316"/>
  <c r="S36" i="316"/>
  <c r="R36" i="316"/>
  <c r="U36" i="316" s="1"/>
  <c r="W36" i="316" s="1"/>
  <c r="CF36" i="316"/>
  <c r="CE36" i="316"/>
  <c r="CD36" i="316"/>
  <c r="AR37" i="316"/>
  <c r="AP37" i="316"/>
  <c r="AQ37" i="316"/>
  <c r="AH32" i="316"/>
  <c r="AI32" i="316"/>
  <c r="AJ32" i="316"/>
  <c r="CT32" i="316"/>
  <c r="CU32" i="316"/>
  <c r="CV32" i="316"/>
  <c r="CW32" i="316" s="1"/>
  <c r="CY32" i="316" s="1"/>
  <c r="BH33" i="316"/>
  <c r="BG33" i="316"/>
  <c r="BF33" i="316"/>
  <c r="AR31" i="316"/>
  <c r="AP31" i="316"/>
  <c r="AQ31" i="316"/>
  <c r="AB30" i="316"/>
  <c r="Z30" i="316"/>
  <c r="AA30" i="316"/>
  <c r="AC30" i="316" s="1"/>
  <c r="AE30" i="316" s="1"/>
  <c r="CN30" i="316"/>
  <c r="CL30" i="316"/>
  <c r="CM30" i="316"/>
  <c r="CO30" i="316" s="1"/>
  <c r="CQ30" i="316" s="1"/>
  <c r="K27" i="316"/>
  <c r="J27" i="316"/>
  <c r="L27" i="316"/>
  <c r="BX27" i="316"/>
  <c r="BV27" i="316"/>
  <c r="BY27" i="316" s="1"/>
  <c r="CA27" i="316" s="1"/>
  <c r="BW27" i="316"/>
  <c r="BH28" i="316"/>
  <c r="BF28" i="316"/>
  <c r="BG28" i="316"/>
  <c r="BI28" i="316" s="1"/>
  <c r="BK28" i="316" s="1"/>
  <c r="AR29" i="316"/>
  <c r="AP29" i="316"/>
  <c r="AQ29" i="316"/>
  <c r="AS29" i="316" s="1"/>
  <c r="AU29" i="316" s="1"/>
  <c r="AB25" i="316"/>
  <c r="AA25" i="316"/>
  <c r="Z25" i="316"/>
  <c r="CN25" i="316"/>
  <c r="CM25" i="316"/>
  <c r="CL25" i="316"/>
  <c r="K26" i="316"/>
  <c r="L26" i="316"/>
  <c r="J26" i="316"/>
  <c r="M26" i="316" s="1"/>
  <c r="O26" i="316" s="1"/>
  <c r="BW26" i="316"/>
  <c r="BX26" i="316"/>
  <c r="BV26" i="316"/>
  <c r="BY26" i="316" s="1"/>
  <c r="CA26" i="316" s="1"/>
  <c r="BH24" i="316"/>
  <c r="BF24" i="316"/>
  <c r="BG24" i="316"/>
  <c r="AP22" i="316"/>
  <c r="AR22" i="316"/>
  <c r="AQ22" i="316"/>
  <c r="AB23" i="316"/>
  <c r="AA23" i="316"/>
  <c r="Z23" i="316"/>
  <c r="AC23" i="316" s="1"/>
  <c r="AE23" i="316" s="1"/>
  <c r="CM23" i="316"/>
  <c r="CL23" i="316"/>
  <c r="CN23" i="316"/>
  <c r="K16" i="316"/>
  <c r="L16" i="316"/>
  <c r="J16" i="316"/>
  <c r="BX16" i="316"/>
  <c r="BW16" i="316"/>
  <c r="BV16" i="316"/>
  <c r="BH17" i="316"/>
  <c r="BG17" i="316"/>
  <c r="BF17" i="316"/>
  <c r="BI17" i="316" s="1"/>
  <c r="BK17" i="316" s="1"/>
  <c r="AR18" i="316"/>
  <c r="AQ18" i="316"/>
  <c r="AP18" i="316"/>
  <c r="AS18" i="316" s="1"/>
  <c r="AU18" i="316" s="1"/>
  <c r="Z19" i="316"/>
  <c r="AC19" i="316" s="1"/>
  <c r="AE19" i="316" s="1"/>
  <c r="AB19" i="316"/>
  <c r="AA19" i="316"/>
  <c r="CN19" i="316"/>
  <c r="CL19" i="316"/>
  <c r="CO19" i="316" s="1"/>
  <c r="CQ19" i="316" s="1"/>
  <c r="CM19" i="316"/>
  <c r="K20" i="316"/>
  <c r="L20" i="316"/>
  <c r="J20" i="316"/>
  <c r="M20" i="316" s="1"/>
  <c r="O20" i="316" s="1"/>
  <c r="BX20" i="316"/>
  <c r="BW20" i="316"/>
  <c r="BV20" i="316"/>
  <c r="BY20" i="316" s="1"/>
  <c r="CA20" i="316" s="1"/>
  <c r="BH21" i="316"/>
  <c r="BG21" i="316"/>
  <c r="BF21" i="316"/>
  <c r="AR15" i="316"/>
  <c r="AP15" i="316"/>
  <c r="AS15" i="316" s="1"/>
  <c r="AU15" i="316" s="1"/>
  <c r="AQ15" i="316"/>
  <c r="AB12" i="316"/>
  <c r="AA12" i="316"/>
  <c r="Z12" i="316"/>
  <c r="AC12" i="316" s="1"/>
  <c r="AE12" i="316" s="1"/>
  <c r="CN12" i="316"/>
  <c r="CM12" i="316"/>
  <c r="CL12" i="316"/>
  <c r="CO12" i="316" s="1"/>
  <c r="CQ12" i="316" s="1"/>
  <c r="K13" i="316"/>
  <c r="J13" i="316"/>
  <c r="L13" i="316"/>
  <c r="BW13" i="316"/>
  <c r="BX13" i="316"/>
  <c r="BV13" i="316"/>
  <c r="BG14" i="316"/>
  <c r="BH14" i="316"/>
  <c r="BF14" i="316"/>
  <c r="BI14" i="316" s="1"/>
  <c r="BK14" i="316" s="1"/>
  <c r="AP10" i="316"/>
  <c r="AQ10" i="316"/>
  <c r="AR10" i="316"/>
  <c r="AS10" i="316" s="1"/>
  <c r="AU10" i="316" s="1"/>
  <c r="Z11" i="316"/>
  <c r="AA11" i="316"/>
  <c r="AB11" i="316"/>
  <c r="CL11" i="316"/>
  <c r="CM11" i="316"/>
  <c r="CN11" i="316"/>
  <c r="K9" i="316"/>
  <c r="J9" i="316"/>
  <c r="L9" i="316"/>
  <c r="BX9" i="316"/>
  <c r="BW9" i="316"/>
  <c r="BV9" i="316"/>
  <c r="BY9" i="316" s="1"/>
  <c r="CA9" i="316" s="1"/>
  <c r="BH8" i="316"/>
  <c r="BG8" i="316"/>
  <c r="BF8" i="316"/>
  <c r="H92" i="316"/>
  <c r="BW7" i="316"/>
  <c r="BV7" i="316"/>
  <c r="BT92" i="316"/>
  <c r="BX7" i="316"/>
  <c r="K44" i="316"/>
  <c r="J44" i="316"/>
  <c r="L44" i="316"/>
  <c r="CN38" i="316"/>
  <c r="CL38" i="316"/>
  <c r="CM38" i="316"/>
  <c r="CF39" i="316"/>
  <c r="CD39" i="316"/>
  <c r="CE39" i="316"/>
  <c r="AJ41" i="316"/>
  <c r="AI41" i="316"/>
  <c r="AH41" i="316"/>
  <c r="AK41" i="316" s="1"/>
  <c r="AM41" i="316" s="1"/>
  <c r="BH34" i="316"/>
  <c r="BF34" i="316"/>
  <c r="BG34" i="316"/>
  <c r="BP37" i="316"/>
  <c r="BO37" i="316"/>
  <c r="BN37" i="316"/>
  <c r="CN32" i="316"/>
  <c r="CL32" i="316"/>
  <c r="CM32" i="316"/>
  <c r="AJ31" i="316"/>
  <c r="AI31" i="316"/>
  <c r="AH31" i="316"/>
  <c r="AZ30" i="316"/>
  <c r="AY30" i="316"/>
  <c r="AX30" i="316"/>
  <c r="BP27" i="316"/>
  <c r="BO27" i="316"/>
  <c r="BN27" i="316"/>
  <c r="CF25" i="316"/>
  <c r="CD25" i="316"/>
  <c r="CE25" i="316"/>
  <c r="CT26" i="316"/>
  <c r="CU26" i="316"/>
  <c r="CV26" i="316"/>
  <c r="CW26" i="316" s="1"/>
  <c r="CY26" i="316" s="1"/>
  <c r="AH16" i="316"/>
  <c r="AI16" i="316"/>
  <c r="AJ16" i="316"/>
  <c r="AX17" i="316"/>
  <c r="AY17" i="316"/>
  <c r="AZ17" i="316"/>
  <c r="AH20" i="316"/>
  <c r="AI20" i="316"/>
  <c r="AJ20" i="316"/>
  <c r="T11" i="316"/>
  <c r="R11" i="316"/>
  <c r="S11" i="316"/>
  <c r="U11" i="316" s="1"/>
  <c r="W11" i="316" s="1"/>
  <c r="AJ9" i="316"/>
  <c r="AH9" i="316"/>
  <c r="AI9" i="316"/>
  <c r="AY8" i="316"/>
  <c r="AX8" i="316"/>
  <c r="AZ8" i="316"/>
  <c r="BP7" i="316"/>
  <c r="BL92" i="316"/>
  <c r="BO7" i="316"/>
  <c r="BN7" i="316"/>
  <c r="AK45" i="317"/>
  <c r="AI45" i="317"/>
  <c r="AJ45" i="317"/>
  <c r="CW45" i="317"/>
  <c r="CU45" i="317"/>
  <c r="CV45" i="317"/>
  <c r="CX45" i="317" s="1"/>
  <c r="BC104" i="315"/>
  <c r="BF104" i="315" s="1"/>
  <c r="AI104" i="315"/>
  <c r="AL104" i="315" s="1"/>
  <c r="O104" i="315"/>
  <c r="R104" i="315" s="1"/>
  <c r="AX104" i="315"/>
  <c r="BA104" i="315" s="1"/>
  <c r="AD104" i="315"/>
  <c r="AG104" i="315" s="1"/>
  <c r="J104" i="315"/>
  <c r="M104" i="315" s="1"/>
  <c r="BM104" i="315"/>
  <c r="BP104" i="315" s="1"/>
  <c r="AS104" i="315"/>
  <c r="AV104" i="315" s="1"/>
  <c r="Y104" i="315"/>
  <c r="AB104" i="315" s="1"/>
  <c r="BH104" i="315"/>
  <c r="BK104" i="315" s="1"/>
  <c r="AN104" i="315"/>
  <c r="AQ104" i="315" s="1"/>
  <c r="T104" i="315"/>
  <c r="W104" i="315" s="1"/>
  <c r="BC96" i="315"/>
  <c r="BF96" i="315" s="1"/>
  <c r="AI96" i="315"/>
  <c r="AL96" i="315" s="1"/>
  <c r="O96" i="315"/>
  <c r="R96" i="315" s="1"/>
  <c r="AX96" i="315"/>
  <c r="BA96" i="315" s="1"/>
  <c r="AD96" i="315"/>
  <c r="AG96" i="315" s="1"/>
  <c r="J96" i="315"/>
  <c r="M96" i="315" s="1"/>
  <c r="BM96" i="315"/>
  <c r="BP96" i="315" s="1"/>
  <c r="AS96" i="315"/>
  <c r="AV96" i="315" s="1"/>
  <c r="Y96" i="315"/>
  <c r="AB96" i="315" s="1"/>
  <c r="BH96" i="315"/>
  <c r="BK96" i="315" s="1"/>
  <c r="AN96" i="315"/>
  <c r="AQ96" i="315" s="1"/>
  <c r="T96" i="315"/>
  <c r="W96" i="315" s="1"/>
  <c r="AW113" i="315"/>
  <c r="AY6" i="315"/>
  <c r="AI111" i="317"/>
  <c r="AJ111" i="317"/>
  <c r="AK111" i="317"/>
  <c r="CU111" i="317"/>
  <c r="CV111" i="317"/>
  <c r="CW111" i="317"/>
  <c r="CX111" i="317" s="1"/>
  <c r="BI110" i="317"/>
  <c r="BG110" i="317"/>
  <c r="BH110" i="317"/>
  <c r="S109" i="317"/>
  <c r="T109" i="317"/>
  <c r="U109" i="317"/>
  <c r="CE109" i="317"/>
  <c r="CF109" i="317"/>
  <c r="CG109" i="317"/>
  <c r="CD108" i="317"/>
  <c r="J108" i="317"/>
  <c r="R108" i="317"/>
  <c r="BV108" i="317"/>
  <c r="AP108" i="317"/>
  <c r="BN108" i="317"/>
  <c r="BF108" i="317"/>
  <c r="AH108" i="317"/>
  <c r="CT108" i="317"/>
  <c r="Z108" i="317"/>
  <c r="CL108" i="317"/>
  <c r="AX108" i="317"/>
  <c r="AS108" i="317"/>
  <c r="AR108" i="317"/>
  <c r="AQ108" i="317"/>
  <c r="AT108" i="317" s="1"/>
  <c r="AV108" i="317" s="1"/>
  <c r="AK107" i="317"/>
  <c r="AI107" i="317"/>
  <c r="AJ107" i="317"/>
  <c r="CU107" i="317"/>
  <c r="CX107" i="317" s="1"/>
  <c r="CW107" i="317"/>
  <c r="CV107" i="317"/>
  <c r="BG106" i="317"/>
  <c r="BH106" i="317"/>
  <c r="BI106" i="317"/>
  <c r="U103" i="317"/>
  <c r="S103" i="317"/>
  <c r="T103" i="317"/>
  <c r="V103" i="317" s="1"/>
  <c r="CG103" i="317"/>
  <c r="CE103" i="317"/>
  <c r="CF103" i="317"/>
  <c r="CL104" i="317"/>
  <c r="Z104" i="317"/>
  <c r="R104" i="317"/>
  <c r="BF104" i="317"/>
  <c r="BN104" i="317"/>
  <c r="BT104" i="317" s="1"/>
  <c r="J104" i="317"/>
  <c r="AH104" i="317"/>
  <c r="CD104" i="317"/>
  <c r="BV104" i="317"/>
  <c r="AX104" i="317"/>
  <c r="CT104" i="317"/>
  <c r="AP104" i="317"/>
  <c r="AQ104" i="317"/>
  <c r="AT104" i="317" s="1"/>
  <c r="AS104" i="317"/>
  <c r="AR104" i="317"/>
  <c r="AI105" i="317"/>
  <c r="AJ105" i="317"/>
  <c r="AK105" i="317"/>
  <c r="CU105" i="317"/>
  <c r="CV105" i="317"/>
  <c r="CW105" i="317"/>
  <c r="BA102" i="317"/>
  <c r="AY102" i="317"/>
  <c r="AZ102" i="317"/>
  <c r="BQ100" i="317"/>
  <c r="BO100" i="317"/>
  <c r="BP100" i="317"/>
  <c r="S101" i="317"/>
  <c r="U101" i="317"/>
  <c r="T101" i="317"/>
  <c r="CF101" i="317"/>
  <c r="CG101" i="317"/>
  <c r="CE101" i="317"/>
  <c r="CH101" i="317" s="1"/>
  <c r="AK99" i="317"/>
  <c r="AJ99" i="317"/>
  <c r="AI99" i="317"/>
  <c r="CU99" i="317"/>
  <c r="CX99" i="317" s="1"/>
  <c r="CW99" i="317"/>
  <c r="CV99" i="317"/>
  <c r="BA98" i="317"/>
  <c r="AZ98" i="317"/>
  <c r="AY98" i="317"/>
  <c r="BI97" i="317"/>
  <c r="BG97" i="317"/>
  <c r="BH97" i="317"/>
  <c r="BV96" i="317"/>
  <c r="BN96" i="317"/>
  <c r="CT96" i="317"/>
  <c r="AH96" i="317"/>
  <c r="Z96" i="317"/>
  <c r="CL96" i="317"/>
  <c r="R96" i="317"/>
  <c r="CD96" i="317"/>
  <c r="J96" i="317"/>
  <c r="AP96" i="317"/>
  <c r="BF96" i="317"/>
  <c r="AX96" i="317"/>
  <c r="AS96" i="317"/>
  <c r="AR96" i="317"/>
  <c r="AQ96" i="317"/>
  <c r="AA95" i="317"/>
  <c r="AB95" i="317"/>
  <c r="AC95" i="317"/>
  <c r="CM95" i="317"/>
  <c r="CN95" i="317"/>
  <c r="CO95" i="317"/>
  <c r="M94" i="317"/>
  <c r="L94" i="317"/>
  <c r="K94" i="317"/>
  <c r="N94" i="317" s="1"/>
  <c r="BW94" i="317"/>
  <c r="BY94" i="317"/>
  <c r="BX94" i="317"/>
  <c r="BI93" i="317"/>
  <c r="BH93" i="317"/>
  <c r="BG93" i="317"/>
  <c r="BF92" i="317"/>
  <c r="Z92" i="317"/>
  <c r="CD92" i="317"/>
  <c r="BN92" i="317"/>
  <c r="R92" i="317"/>
  <c r="AH92" i="317"/>
  <c r="AP92" i="317"/>
  <c r="CT92" i="317"/>
  <c r="J92" i="317"/>
  <c r="BV92" i="317"/>
  <c r="CL92" i="317"/>
  <c r="AX92" i="317"/>
  <c r="AQ92" i="317"/>
  <c r="AR92" i="317"/>
  <c r="AS92" i="317"/>
  <c r="AA91" i="317"/>
  <c r="AC91" i="317"/>
  <c r="AB91" i="317"/>
  <c r="CN91" i="317"/>
  <c r="CM91" i="317"/>
  <c r="CO91" i="317"/>
  <c r="M90" i="317"/>
  <c r="K90" i="317"/>
  <c r="L90" i="317"/>
  <c r="BY90" i="317"/>
  <c r="BW90" i="317"/>
  <c r="BX90" i="317"/>
  <c r="BI89" i="317"/>
  <c r="BH89" i="317"/>
  <c r="BG89" i="317"/>
  <c r="BJ89" i="317" s="1"/>
  <c r="BN88" i="317"/>
  <c r="BT88" i="317" s="1"/>
  <c r="J88" i="317"/>
  <c r="AH88" i="317"/>
  <c r="CD88" i="317"/>
  <c r="Z88" i="317"/>
  <c r="CL88" i="317"/>
  <c r="BV88" i="317"/>
  <c r="AX88" i="317"/>
  <c r="CT88" i="317"/>
  <c r="AP88" i="317"/>
  <c r="BF88" i="317"/>
  <c r="R88" i="317"/>
  <c r="AQ88" i="317"/>
  <c r="AR88" i="317"/>
  <c r="AS88" i="317"/>
  <c r="AC87" i="317"/>
  <c r="AB87" i="317"/>
  <c r="AA87" i="317"/>
  <c r="CO87" i="317"/>
  <c r="CN87" i="317"/>
  <c r="CM87" i="317"/>
  <c r="M86" i="317"/>
  <c r="K86" i="317"/>
  <c r="L86" i="317"/>
  <c r="N86" i="317" s="1"/>
  <c r="BY86" i="317"/>
  <c r="BW86" i="317"/>
  <c r="BX86" i="317"/>
  <c r="BI85" i="317"/>
  <c r="BH85" i="317"/>
  <c r="BG85" i="317"/>
  <c r="CD84" i="317"/>
  <c r="AH84" i="317"/>
  <c r="J84" i="317"/>
  <c r="BN84" i="317"/>
  <c r="AP84" i="317"/>
  <c r="R84" i="317"/>
  <c r="BV84" i="317"/>
  <c r="CT84" i="317"/>
  <c r="BF84" i="317"/>
  <c r="AX84" i="317"/>
  <c r="Z84" i="317"/>
  <c r="CL84" i="317"/>
  <c r="AS84" i="317"/>
  <c r="AQ84" i="317"/>
  <c r="AR84" i="317"/>
  <c r="AC83" i="317"/>
  <c r="AB83" i="317"/>
  <c r="AA83" i="317"/>
  <c r="AD83" i="317" s="1"/>
  <c r="CO83" i="317"/>
  <c r="CM83" i="317"/>
  <c r="CN83" i="317"/>
  <c r="K82" i="317"/>
  <c r="L82" i="317"/>
  <c r="M82" i="317"/>
  <c r="BW82" i="317"/>
  <c r="BX82" i="317"/>
  <c r="BY82" i="317"/>
  <c r="BI81" i="317"/>
  <c r="BH81" i="317"/>
  <c r="BG81" i="317"/>
  <c r="BJ81" i="317" s="1"/>
  <c r="CD80" i="317"/>
  <c r="BN80" i="317"/>
  <c r="AP80" i="317"/>
  <c r="BV80" i="317"/>
  <c r="J80" i="317"/>
  <c r="CT80" i="317"/>
  <c r="AH80" i="317"/>
  <c r="BF80" i="317"/>
  <c r="R80" i="317"/>
  <c r="Z80" i="317"/>
  <c r="CL80" i="317"/>
  <c r="AX80" i="317"/>
  <c r="AS80" i="317"/>
  <c r="AQ80" i="317"/>
  <c r="AR80" i="317"/>
  <c r="AC79" i="317"/>
  <c r="AB79" i="317"/>
  <c r="AA79" i="317"/>
  <c r="CO79" i="317"/>
  <c r="CN79" i="317"/>
  <c r="CM79" i="317"/>
  <c r="K78" i="317"/>
  <c r="L78" i="317"/>
  <c r="M78" i="317"/>
  <c r="N78" i="317" s="1"/>
  <c r="BW78" i="317"/>
  <c r="BX78" i="317"/>
  <c r="BY78" i="317"/>
  <c r="BI77" i="317"/>
  <c r="BH77" i="317"/>
  <c r="BG77" i="317"/>
  <c r="CD76" i="317"/>
  <c r="CT76" i="317"/>
  <c r="BV76" i="317"/>
  <c r="AH76" i="317"/>
  <c r="J76" i="317"/>
  <c r="AP76" i="317"/>
  <c r="BN76" i="317"/>
  <c r="R76" i="317"/>
  <c r="BF76" i="317"/>
  <c r="AX76" i="317"/>
  <c r="Z76" i="317"/>
  <c r="CL76" i="317"/>
  <c r="AS76" i="317"/>
  <c r="AQ76" i="317"/>
  <c r="AR76" i="317"/>
  <c r="AC75" i="317"/>
  <c r="AB75" i="317"/>
  <c r="AA75" i="317"/>
  <c r="AD75" i="317" s="1"/>
  <c r="CO75" i="317"/>
  <c r="CM75" i="317"/>
  <c r="CN75" i="317"/>
  <c r="M74" i="317"/>
  <c r="K74" i="317"/>
  <c r="L74" i="317"/>
  <c r="BY74" i="317"/>
  <c r="BW74" i="317"/>
  <c r="BZ74" i="317" s="1"/>
  <c r="BX74" i="317"/>
  <c r="BI73" i="317"/>
  <c r="BH73" i="317"/>
  <c r="BG73" i="317"/>
  <c r="BJ73" i="317" s="1"/>
  <c r="BN72" i="317"/>
  <c r="CT72" i="317"/>
  <c r="BF72" i="317"/>
  <c r="AP72" i="317"/>
  <c r="AX72" i="317"/>
  <c r="BV72" i="317"/>
  <c r="AH72" i="317"/>
  <c r="CD72" i="317"/>
  <c r="Z72" i="317"/>
  <c r="CL72" i="317"/>
  <c r="R72" i="317"/>
  <c r="J72" i="317"/>
  <c r="AS72" i="317"/>
  <c r="AR72" i="317"/>
  <c r="AQ72" i="317"/>
  <c r="AA71" i="317"/>
  <c r="AD71" i="317" s="1"/>
  <c r="AB71" i="317"/>
  <c r="AC71" i="317"/>
  <c r="CM71" i="317"/>
  <c r="CO71" i="317"/>
  <c r="CN71" i="317"/>
  <c r="M70" i="317"/>
  <c r="L70" i="317"/>
  <c r="K70" i="317"/>
  <c r="N70" i="317" s="1"/>
  <c r="BW70" i="317"/>
  <c r="BX70" i="317"/>
  <c r="BY70" i="317"/>
  <c r="BI69" i="317"/>
  <c r="BG69" i="317"/>
  <c r="BH69" i="317"/>
  <c r="AP68" i="317"/>
  <c r="Z68" i="317"/>
  <c r="J68" i="317"/>
  <c r="BF68" i="317"/>
  <c r="R68" i="317"/>
  <c r="AH68" i="317"/>
  <c r="BV68" i="317"/>
  <c r="CL68" i="317"/>
  <c r="CD68" i="317"/>
  <c r="CT68" i="317"/>
  <c r="AX68" i="317"/>
  <c r="BN68" i="317"/>
  <c r="AS68" i="317"/>
  <c r="AQ68" i="317"/>
  <c r="AR68" i="317"/>
  <c r="AB67" i="317"/>
  <c r="AA67" i="317"/>
  <c r="AC67" i="317"/>
  <c r="CN67" i="317"/>
  <c r="CM67" i="317"/>
  <c r="CO67" i="317"/>
  <c r="K66" i="317"/>
  <c r="L66" i="317"/>
  <c r="M66" i="317"/>
  <c r="BW66" i="317"/>
  <c r="BX66" i="317"/>
  <c r="BY66" i="317"/>
  <c r="BH65" i="317"/>
  <c r="BG65" i="317"/>
  <c r="BI65" i="317"/>
  <c r="BV64" i="317"/>
  <c r="Z64" i="317"/>
  <c r="J64" i="317"/>
  <c r="BF64" i="317"/>
  <c r="CL64" i="317"/>
  <c r="AP64" i="317"/>
  <c r="R64" i="317"/>
  <c r="CT64" i="317"/>
  <c r="CD64" i="317"/>
  <c r="BN64" i="317"/>
  <c r="BT64" i="317" s="1"/>
  <c r="AX64" i="317"/>
  <c r="AH64" i="317"/>
  <c r="AS64" i="317"/>
  <c r="AR64" i="317"/>
  <c r="AQ64" i="317"/>
  <c r="AC63" i="317"/>
  <c r="AA63" i="317"/>
  <c r="AB63" i="317"/>
  <c r="CN63" i="317"/>
  <c r="CM63" i="317"/>
  <c r="CO63" i="317"/>
  <c r="M62" i="317"/>
  <c r="L62" i="317"/>
  <c r="K62" i="317"/>
  <c r="N62" i="317" s="1"/>
  <c r="BY62" i="317"/>
  <c r="BW62" i="317"/>
  <c r="BX62" i="317"/>
  <c r="BI61" i="317"/>
  <c r="BH61" i="317"/>
  <c r="BG61" i="317"/>
  <c r="BV60" i="317"/>
  <c r="R60" i="317"/>
  <c r="CT60" i="317"/>
  <c r="AX60" i="317"/>
  <c r="AH60" i="317"/>
  <c r="J60" i="317"/>
  <c r="CD60" i="317"/>
  <c r="BN60" i="317"/>
  <c r="AP60" i="317"/>
  <c r="Z60" i="317"/>
  <c r="CL60" i="317"/>
  <c r="BF60" i="317"/>
  <c r="AQ60" i="317"/>
  <c r="AS60" i="317"/>
  <c r="AR60" i="317"/>
  <c r="AC59" i="317"/>
  <c r="AB59" i="317"/>
  <c r="AA59" i="317"/>
  <c r="AD59" i="317" s="1"/>
  <c r="CO59" i="317"/>
  <c r="CM59" i="317"/>
  <c r="CN59" i="317"/>
  <c r="M58" i="317"/>
  <c r="L58" i="317"/>
  <c r="K58" i="317"/>
  <c r="BY58" i="317"/>
  <c r="BW58" i="317"/>
  <c r="BZ58" i="317" s="1"/>
  <c r="BX58" i="317"/>
  <c r="BI57" i="317"/>
  <c r="BH57" i="317"/>
  <c r="BG57" i="317"/>
  <c r="BJ57" i="317" s="1"/>
  <c r="BV56" i="317"/>
  <c r="AX56" i="317"/>
  <c r="AH56" i="317"/>
  <c r="R56" i="317"/>
  <c r="CT56" i="317"/>
  <c r="CD56" i="317"/>
  <c r="BN56" i="317"/>
  <c r="AP56" i="317"/>
  <c r="Z56" i="317"/>
  <c r="BF56" i="317"/>
  <c r="CL56" i="317"/>
  <c r="J56" i="317"/>
  <c r="AQ56" i="317"/>
  <c r="AS56" i="317"/>
  <c r="AR56" i="317"/>
  <c r="AA55" i="317"/>
  <c r="AB55" i="317"/>
  <c r="AC55" i="317"/>
  <c r="CM55" i="317"/>
  <c r="CN55" i="317"/>
  <c r="CO55" i="317"/>
  <c r="M54" i="317"/>
  <c r="L54" i="317"/>
  <c r="K54" i="317"/>
  <c r="N54" i="317" s="1"/>
  <c r="BY54" i="317"/>
  <c r="BW54" i="317"/>
  <c r="BX54" i="317"/>
  <c r="BI53" i="317"/>
  <c r="BH53" i="317"/>
  <c r="BG53" i="317"/>
  <c r="BV52" i="317"/>
  <c r="AX52" i="317"/>
  <c r="AH52" i="317"/>
  <c r="R52" i="317"/>
  <c r="CT52" i="317"/>
  <c r="CD52" i="317"/>
  <c r="BN52" i="317"/>
  <c r="J52" i="317"/>
  <c r="Z52" i="317"/>
  <c r="BF52" i="317"/>
  <c r="CL52" i="317"/>
  <c r="AP52" i="317"/>
  <c r="AQ52" i="317"/>
  <c r="AR52" i="317"/>
  <c r="AS52" i="317"/>
  <c r="AA51" i="317"/>
  <c r="AB51" i="317"/>
  <c r="AC51" i="317"/>
  <c r="AD51" i="317" s="1"/>
  <c r="CO51" i="317"/>
  <c r="CN51" i="317"/>
  <c r="CM51" i="317"/>
  <c r="L50" i="317"/>
  <c r="K50" i="317"/>
  <c r="M50" i="317"/>
  <c r="BX50" i="317"/>
  <c r="BW50" i="317"/>
  <c r="BZ50" i="317" s="1"/>
  <c r="BY50" i="317"/>
  <c r="BI49" i="317"/>
  <c r="BH49" i="317"/>
  <c r="BG49" i="317"/>
  <c r="BV48" i="317"/>
  <c r="BN48" i="317"/>
  <c r="AX48" i="317"/>
  <c r="CT48" i="317"/>
  <c r="AH48" i="317"/>
  <c r="CD48" i="317"/>
  <c r="R48" i="317"/>
  <c r="BF48" i="317"/>
  <c r="J48" i="317"/>
  <c r="AP48" i="317"/>
  <c r="Z48" i="317"/>
  <c r="CL48" i="317"/>
  <c r="AR48" i="317"/>
  <c r="AS48" i="317"/>
  <c r="AQ48" i="317"/>
  <c r="AA47" i="317"/>
  <c r="AB47" i="317"/>
  <c r="AC47" i="317"/>
  <c r="CO47" i="317"/>
  <c r="CN47" i="317"/>
  <c r="CM47" i="317"/>
  <c r="K46" i="317"/>
  <c r="M46" i="317"/>
  <c r="L46" i="317"/>
  <c r="BW46" i="317"/>
  <c r="BY46" i="317"/>
  <c r="BX46" i="317"/>
  <c r="BI43" i="317"/>
  <c r="BH43" i="317"/>
  <c r="BG43" i="317"/>
  <c r="CL44" i="317"/>
  <c r="CT44" i="317"/>
  <c r="AH44" i="317"/>
  <c r="J44" i="317"/>
  <c r="CD44" i="317"/>
  <c r="R44" i="317"/>
  <c r="BN44" i="317"/>
  <c r="AX44" i="317"/>
  <c r="AP44" i="317"/>
  <c r="BF44" i="317"/>
  <c r="Z44" i="317"/>
  <c r="BV44" i="317"/>
  <c r="AS44" i="317"/>
  <c r="AQ44" i="317"/>
  <c r="AR44" i="317"/>
  <c r="AA41" i="317"/>
  <c r="AB41" i="317"/>
  <c r="AC41" i="317"/>
  <c r="AD41" i="317" s="1"/>
  <c r="CM41" i="317"/>
  <c r="CN41" i="317"/>
  <c r="CO41" i="317"/>
  <c r="K42" i="317"/>
  <c r="N42" i="317" s="1"/>
  <c r="M42" i="317"/>
  <c r="L42" i="317"/>
  <c r="BW42" i="317"/>
  <c r="BX42" i="317"/>
  <c r="BY42" i="317"/>
  <c r="BG40" i="317"/>
  <c r="BH40" i="317"/>
  <c r="BI40" i="317"/>
  <c r="CL39" i="317"/>
  <c r="J39" i="317"/>
  <c r="AX39" i="317"/>
  <c r="CD39" i="317"/>
  <c r="BN39" i="317"/>
  <c r="Z39" i="317"/>
  <c r="R39" i="317"/>
  <c r="BV39" i="317"/>
  <c r="BF39" i="317"/>
  <c r="AH39" i="317"/>
  <c r="CT39" i="317"/>
  <c r="AP39" i="317"/>
  <c r="AQ39" i="317"/>
  <c r="AR39" i="317"/>
  <c r="AS39" i="317"/>
  <c r="AC38" i="317"/>
  <c r="AA38" i="317"/>
  <c r="AB38" i="317"/>
  <c r="CO38" i="317"/>
  <c r="CM38" i="317"/>
  <c r="CP38" i="317" s="1"/>
  <c r="CN38" i="317"/>
  <c r="M37" i="317"/>
  <c r="L37" i="317"/>
  <c r="K37" i="317"/>
  <c r="N37" i="317" s="1"/>
  <c r="BY37" i="317"/>
  <c r="BX37" i="317"/>
  <c r="BW37" i="317"/>
  <c r="BG36" i="317"/>
  <c r="BH36" i="317"/>
  <c r="BI36" i="317"/>
  <c r="CL35" i="317"/>
  <c r="J35" i="317"/>
  <c r="BV35" i="317"/>
  <c r="AH35" i="317"/>
  <c r="CT35" i="317"/>
  <c r="Z35" i="317"/>
  <c r="BF35" i="317"/>
  <c r="R35" i="317"/>
  <c r="AX35" i="317"/>
  <c r="CD35" i="317"/>
  <c r="AP35" i="317"/>
  <c r="BN35" i="317"/>
  <c r="AQ35" i="317"/>
  <c r="AR35" i="317"/>
  <c r="AS35" i="317"/>
  <c r="AB34" i="317"/>
  <c r="AC34" i="317"/>
  <c r="AA34" i="317"/>
  <c r="AD34" i="317" s="1"/>
  <c r="CO34" i="317"/>
  <c r="CM34" i="317"/>
  <c r="CN34" i="317"/>
  <c r="M33" i="317"/>
  <c r="L33" i="317"/>
  <c r="K33" i="317"/>
  <c r="BY33" i="317"/>
  <c r="BX33" i="317"/>
  <c r="BW33" i="317"/>
  <c r="BH32" i="317"/>
  <c r="BI32" i="317"/>
  <c r="BG32" i="317"/>
  <c r="BJ32" i="317" s="1"/>
  <c r="CL31" i="317"/>
  <c r="BV31" i="317"/>
  <c r="R31" i="317"/>
  <c r="AP31" i="317"/>
  <c r="CD31" i="317"/>
  <c r="AX31" i="317"/>
  <c r="J31" i="317"/>
  <c r="AH31" i="317"/>
  <c r="Z31" i="317"/>
  <c r="CT31" i="317"/>
  <c r="BF31" i="317"/>
  <c r="BN31" i="317"/>
  <c r="AR31" i="317"/>
  <c r="AQ31" i="317"/>
  <c r="AS31" i="317"/>
  <c r="AC30" i="317"/>
  <c r="AA30" i="317"/>
  <c r="AB30" i="317"/>
  <c r="CO30" i="317"/>
  <c r="CM30" i="317"/>
  <c r="CN30" i="317"/>
  <c r="M29" i="317"/>
  <c r="L29" i="317"/>
  <c r="K29" i="317"/>
  <c r="N29" i="317" s="1"/>
  <c r="BY29" i="317"/>
  <c r="BW29" i="317"/>
  <c r="BX29" i="317"/>
  <c r="BG28" i="317"/>
  <c r="BJ28" i="317" s="1"/>
  <c r="BI28" i="317"/>
  <c r="BH28" i="317"/>
  <c r="CL27" i="317"/>
  <c r="CD27" i="317"/>
  <c r="J27" i="317"/>
  <c r="AX27" i="317"/>
  <c r="BV27" i="317"/>
  <c r="R27" i="317"/>
  <c r="AP27" i="317"/>
  <c r="AH27" i="317"/>
  <c r="Z27" i="317"/>
  <c r="CT27" i="317"/>
  <c r="BF27" i="317"/>
  <c r="BN27" i="317"/>
  <c r="AR27" i="317"/>
  <c r="AS27" i="317"/>
  <c r="AQ27" i="317"/>
  <c r="AC26" i="317"/>
  <c r="AA26" i="317"/>
  <c r="AB26" i="317"/>
  <c r="AD26" i="317" s="1"/>
  <c r="CO26" i="317"/>
  <c r="CM26" i="317"/>
  <c r="CN26" i="317"/>
  <c r="M25" i="317"/>
  <c r="L25" i="317"/>
  <c r="K25" i="317"/>
  <c r="BY25" i="317"/>
  <c r="BX25" i="317"/>
  <c r="BW25" i="317"/>
  <c r="BG24" i="317"/>
  <c r="BH24" i="317"/>
  <c r="BI24" i="317"/>
  <c r="CL23" i="317"/>
  <c r="CD23" i="317"/>
  <c r="J23" i="317"/>
  <c r="AX23" i="317"/>
  <c r="BV23" i="317"/>
  <c r="R23" i="317"/>
  <c r="AP23" i="317"/>
  <c r="CT23" i="317"/>
  <c r="Z23" i="317"/>
  <c r="BN23" i="317"/>
  <c r="BF23" i="317"/>
  <c r="AH23" i="317"/>
  <c r="AR23" i="317"/>
  <c r="AQ23" i="317"/>
  <c r="AS23" i="317"/>
  <c r="AC22" i="317"/>
  <c r="AA22" i="317"/>
  <c r="AB22" i="317"/>
  <c r="CO22" i="317"/>
  <c r="CM22" i="317"/>
  <c r="CN22" i="317"/>
  <c r="M21" i="317"/>
  <c r="L21" i="317"/>
  <c r="K21" i="317"/>
  <c r="N21" i="317" s="1"/>
  <c r="BY21" i="317"/>
  <c r="BX21" i="317"/>
  <c r="BW21" i="317"/>
  <c r="BG20" i="317"/>
  <c r="BI20" i="317"/>
  <c r="BH20" i="317"/>
  <c r="CL19" i="317"/>
  <c r="AP19" i="317"/>
  <c r="CD19" i="317"/>
  <c r="J19" i="317"/>
  <c r="AX19" i="317"/>
  <c r="BV19" i="317"/>
  <c r="R19" i="317"/>
  <c r="CT19" i="317"/>
  <c r="Z19" i="317"/>
  <c r="BN19" i="317"/>
  <c r="BF19" i="317"/>
  <c r="AH19" i="317"/>
  <c r="AR19" i="317"/>
  <c r="AQ19" i="317"/>
  <c r="AT19" i="317" s="1"/>
  <c r="AV19" i="317" s="1"/>
  <c r="AS19" i="317"/>
  <c r="AC18" i="317"/>
  <c r="AA18" i="317"/>
  <c r="AB18" i="317"/>
  <c r="AD18" i="317" s="1"/>
  <c r="CO18" i="317"/>
  <c r="CM18" i="317"/>
  <c r="CN18" i="317"/>
  <c r="M17" i="317"/>
  <c r="K17" i="317"/>
  <c r="L17" i="317"/>
  <c r="BY17" i="317"/>
  <c r="BX17" i="317"/>
  <c r="BW17" i="317"/>
  <c r="BG16" i="317"/>
  <c r="BI16" i="317"/>
  <c r="BH16" i="317"/>
  <c r="CT15" i="317"/>
  <c r="BN15" i="317"/>
  <c r="AH15" i="317"/>
  <c r="J15" i="317"/>
  <c r="R15" i="317"/>
  <c r="CD15" i="317"/>
  <c r="BV15" i="317"/>
  <c r="Z15" i="317"/>
  <c r="AX15" i="317"/>
  <c r="AP15" i="317"/>
  <c r="BF15" i="317"/>
  <c r="CL15" i="317"/>
  <c r="AS15" i="317"/>
  <c r="AR15" i="317"/>
  <c r="AQ15" i="317"/>
  <c r="AC13" i="317"/>
  <c r="AB13" i="317"/>
  <c r="AA13" i="317"/>
  <c r="CO13" i="317"/>
  <c r="CN13" i="317"/>
  <c r="CM13" i="317"/>
  <c r="M14" i="317"/>
  <c r="K14" i="317"/>
  <c r="L14" i="317"/>
  <c r="N14" i="317" s="1"/>
  <c r="BW14" i="317"/>
  <c r="BY14" i="317"/>
  <c r="BX14" i="317"/>
  <c r="BI12" i="317"/>
  <c r="BG12" i="317"/>
  <c r="BH12" i="317"/>
  <c r="CL11" i="317"/>
  <c r="CT11" i="317"/>
  <c r="AH11" i="317"/>
  <c r="BN11" i="317"/>
  <c r="R11" i="317"/>
  <c r="CD11" i="317"/>
  <c r="BF11" i="317"/>
  <c r="AP11" i="317"/>
  <c r="AX11" i="317"/>
  <c r="J11" i="317"/>
  <c r="BV11" i="317"/>
  <c r="Z11" i="317"/>
  <c r="AS11" i="317"/>
  <c r="AR11" i="317"/>
  <c r="AQ11" i="317"/>
  <c r="AC10" i="317"/>
  <c r="AB10" i="317"/>
  <c r="AA10" i="317"/>
  <c r="AD10" i="317" s="1"/>
  <c r="CO10" i="317"/>
  <c r="CN10" i="317"/>
  <c r="CM10" i="317"/>
  <c r="L9" i="317"/>
  <c r="K9" i="317"/>
  <c r="M9" i="317"/>
  <c r="BX9" i="317"/>
  <c r="BY9" i="317"/>
  <c r="BW9" i="317"/>
  <c r="BI8" i="317"/>
  <c r="BH8" i="317"/>
  <c r="BG8" i="317"/>
  <c r="BP7" i="317"/>
  <c r="BO7" i="317"/>
  <c r="BM112" i="317"/>
  <c r="BQ7" i="317"/>
  <c r="BR7" i="317" s="1"/>
  <c r="BT7" i="317" s="1"/>
  <c r="AQ91" i="316"/>
  <c r="AR91" i="316"/>
  <c r="AP91" i="316"/>
  <c r="AS91" i="316" s="1"/>
  <c r="AU91" i="316" s="1"/>
  <c r="AA90" i="316"/>
  <c r="Z90" i="316"/>
  <c r="AB90" i="316"/>
  <c r="CM90" i="316"/>
  <c r="CN90" i="316"/>
  <c r="CL90" i="316"/>
  <c r="K89" i="316"/>
  <c r="L89" i="316"/>
  <c r="J89" i="316"/>
  <c r="M89" i="316" s="1"/>
  <c r="O89" i="316" s="1"/>
  <c r="BW89" i="316"/>
  <c r="BX89" i="316"/>
  <c r="BV89" i="316"/>
  <c r="BY89" i="316" s="1"/>
  <c r="CA89" i="316" s="1"/>
  <c r="BP71" i="316"/>
  <c r="BO71" i="316"/>
  <c r="BN71" i="316"/>
  <c r="AB72" i="316"/>
  <c r="AA72" i="316"/>
  <c r="Z72" i="316"/>
  <c r="CN72" i="316"/>
  <c r="CM72" i="316"/>
  <c r="CL72" i="316"/>
  <c r="CO72" i="316" s="1"/>
  <c r="CQ72" i="316" s="1"/>
  <c r="AZ73" i="316"/>
  <c r="AX73" i="316"/>
  <c r="AY73" i="316"/>
  <c r="BA73" i="316" s="1"/>
  <c r="BC73" i="316" s="1"/>
  <c r="J74" i="316"/>
  <c r="K74" i="316"/>
  <c r="L74" i="316"/>
  <c r="BV74" i="316"/>
  <c r="BW74" i="316"/>
  <c r="BX74" i="316"/>
  <c r="BP75" i="316"/>
  <c r="BO75" i="316"/>
  <c r="BN75" i="316"/>
  <c r="BQ75" i="316" s="1"/>
  <c r="BS75" i="316" s="1"/>
  <c r="AB76" i="316"/>
  <c r="Z76" i="316"/>
  <c r="AA76" i="316"/>
  <c r="CN76" i="316"/>
  <c r="CO76" i="316" s="1"/>
  <c r="CQ76" i="316" s="1"/>
  <c r="CM76" i="316"/>
  <c r="CL76" i="316"/>
  <c r="AZ77" i="316"/>
  <c r="AX77" i="316"/>
  <c r="AY77" i="316"/>
  <c r="J78" i="316"/>
  <c r="K78" i="316"/>
  <c r="L78" i="316"/>
  <c r="M78" i="316" s="1"/>
  <c r="O78" i="316" s="1"/>
  <c r="BV78" i="316"/>
  <c r="BW78" i="316"/>
  <c r="BX78" i="316"/>
  <c r="BY78" i="316" s="1"/>
  <c r="CA78" i="316" s="1"/>
  <c r="BN79" i="316"/>
  <c r="BQ79" i="316" s="1"/>
  <c r="BS79" i="316" s="1"/>
  <c r="BP79" i="316"/>
  <c r="BO79" i="316"/>
  <c r="AB80" i="316"/>
  <c r="AA80" i="316"/>
  <c r="Z80" i="316"/>
  <c r="CN80" i="316"/>
  <c r="CM80" i="316"/>
  <c r="CL80" i="316"/>
  <c r="CO80" i="316" s="1"/>
  <c r="CQ80" i="316" s="1"/>
  <c r="AZ81" i="316"/>
  <c r="AX81" i="316"/>
  <c r="AY81" i="316"/>
  <c r="BA81" i="316" s="1"/>
  <c r="BC81" i="316" s="1"/>
  <c r="J82" i="316"/>
  <c r="K82" i="316"/>
  <c r="L82" i="316"/>
  <c r="BV82" i="316"/>
  <c r="BW82" i="316"/>
  <c r="BX82" i="316"/>
  <c r="BN83" i="316"/>
  <c r="BP83" i="316"/>
  <c r="BO83" i="316"/>
  <c r="AA84" i="316"/>
  <c r="AB84" i="316"/>
  <c r="Z84" i="316"/>
  <c r="AC84" i="316" s="1"/>
  <c r="AE84" i="316" s="1"/>
  <c r="CM84" i="316"/>
  <c r="CN84" i="316"/>
  <c r="CL84" i="316"/>
  <c r="AZ85" i="316"/>
  <c r="AY85" i="316"/>
  <c r="AX85" i="316"/>
  <c r="BG86" i="316"/>
  <c r="BF86" i="316"/>
  <c r="BH86" i="316"/>
  <c r="BI86" i="316" s="1"/>
  <c r="BK86" i="316" s="1"/>
  <c r="AQ87" i="316"/>
  <c r="AR87" i="316"/>
  <c r="AP87" i="316"/>
  <c r="AS87" i="316" s="1"/>
  <c r="AU87" i="316" s="1"/>
  <c r="AA88" i="316"/>
  <c r="Z88" i="316"/>
  <c r="AB88" i="316"/>
  <c r="CM88" i="316"/>
  <c r="CN88" i="316"/>
  <c r="CL88" i="316"/>
  <c r="AZ70" i="316"/>
  <c r="AY70" i="316"/>
  <c r="AX70" i="316"/>
  <c r="BA70" i="316" s="1"/>
  <c r="BC70" i="316" s="1"/>
  <c r="J67" i="316"/>
  <c r="L67" i="316"/>
  <c r="K67" i="316"/>
  <c r="BX67" i="316"/>
  <c r="BW67" i="316"/>
  <c r="BV67" i="316"/>
  <c r="BP68" i="316"/>
  <c r="BN68" i="316"/>
  <c r="BO68" i="316"/>
  <c r="AB69" i="316"/>
  <c r="Z69" i="316"/>
  <c r="AA69" i="316"/>
  <c r="CN69" i="316"/>
  <c r="CL69" i="316"/>
  <c r="CM69" i="316"/>
  <c r="AZ62" i="316"/>
  <c r="AY62" i="316"/>
  <c r="AX62" i="316"/>
  <c r="K63" i="316"/>
  <c r="J63" i="316"/>
  <c r="M63" i="316" s="1"/>
  <c r="O63" i="316" s="1"/>
  <c r="L63" i="316"/>
  <c r="BX63" i="316"/>
  <c r="BW63" i="316"/>
  <c r="BV63" i="316"/>
  <c r="BY63" i="316" s="1"/>
  <c r="CA63" i="316" s="1"/>
  <c r="BP64" i="316"/>
  <c r="BN64" i="316"/>
  <c r="BO64" i="316"/>
  <c r="BQ64" i="316" s="1"/>
  <c r="BS64" i="316" s="1"/>
  <c r="Z65" i="316"/>
  <c r="AA65" i="316"/>
  <c r="AB65" i="316"/>
  <c r="CN65" i="316"/>
  <c r="CL65" i="316"/>
  <c r="CO65" i="316" s="1"/>
  <c r="CQ65" i="316" s="1"/>
  <c r="CM65" i="316"/>
  <c r="AZ66" i="316"/>
  <c r="AY66" i="316"/>
  <c r="AX66" i="316"/>
  <c r="BA66" i="316" s="1"/>
  <c r="BC66" i="316" s="1"/>
  <c r="J60" i="316"/>
  <c r="K60" i="316"/>
  <c r="L60" i="316"/>
  <c r="M60" i="316" s="1"/>
  <c r="O60" i="316" s="1"/>
  <c r="BV60" i="316"/>
  <c r="BW60" i="316"/>
  <c r="BX60" i="316"/>
  <c r="BO61" i="316"/>
  <c r="BN61" i="316"/>
  <c r="BQ61" i="316" s="1"/>
  <c r="BS61" i="316" s="1"/>
  <c r="BP61" i="316"/>
  <c r="Z53" i="316"/>
  <c r="AA53" i="316"/>
  <c r="AB53" i="316"/>
  <c r="AC53" i="316" s="1"/>
  <c r="AE53" i="316" s="1"/>
  <c r="CN53" i="316"/>
  <c r="CM53" i="316"/>
  <c r="CL53" i="316"/>
  <c r="CO53" i="316" s="1"/>
  <c r="CQ53" i="316" s="1"/>
  <c r="AZ54" i="316"/>
  <c r="AY54" i="316"/>
  <c r="AX54" i="316"/>
  <c r="L55" i="316"/>
  <c r="K55" i="316"/>
  <c r="J55" i="316"/>
  <c r="BX55" i="316"/>
  <c r="BW55" i="316"/>
  <c r="BV55" i="316"/>
  <c r="BY55" i="316" s="1"/>
  <c r="CA55" i="316" s="1"/>
  <c r="BP56" i="316"/>
  <c r="BN56" i="316"/>
  <c r="BO56" i="316"/>
  <c r="BQ56" i="316" s="1"/>
  <c r="BS56" i="316" s="1"/>
  <c r="AB57" i="316"/>
  <c r="Z57" i="316"/>
  <c r="AA57" i="316"/>
  <c r="CN57" i="316"/>
  <c r="CL57" i="316"/>
  <c r="CO57" i="316" s="1"/>
  <c r="CQ57" i="316" s="1"/>
  <c r="CM57" i="316"/>
  <c r="AZ58" i="316"/>
  <c r="AY58" i="316"/>
  <c r="AX58" i="316"/>
  <c r="BA58" i="316" s="1"/>
  <c r="BC58" i="316" s="1"/>
  <c r="L59" i="316"/>
  <c r="K59" i="316"/>
  <c r="J59" i="316"/>
  <c r="M59" i="316" s="1"/>
  <c r="O59" i="316" s="1"/>
  <c r="BX59" i="316"/>
  <c r="BW59" i="316"/>
  <c r="BV59" i="316"/>
  <c r="BP52" i="316"/>
  <c r="BN52" i="316"/>
  <c r="BO52" i="316"/>
  <c r="AB47" i="316"/>
  <c r="AA47" i="316"/>
  <c r="Z47" i="316"/>
  <c r="AC47" i="316" s="1"/>
  <c r="AE47" i="316" s="1"/>
  <c r="CN47" i="316"/>
  <c r="CM47" i="316"/>
  <c r="CL47" i="316"/>
  <c r="CO47" i="316" s="1"/>
  <c r="CQ47" i="316" s="1"/>
  <c r="AZ48" i="316"/>
  <c r="AX48" i="316"/>
  <c r="AY48" i="316"/>
  <c r="L49" i="316"/>
  <c r="K49" i="316"/>
  <c r="J49" i="316"/>
  <c r="BX49" i="316"/>
  <c r="BW49" i="316"/>
  <c r="BV49" i="316"/>
  <c r="BY49" i="316" s="1"/>
  <c r="CA49" i="316" s="1"/>
  <c r="BP50" i="316"/>
  <c r="BN50" i="316"/>
  <c r="BO50" i="316"/>
  <c r="BQ50" i="316" s="1"/>
  <c r="BS50" i="316" s="1"/>
  <c r="Z51" i="316"/>
  <c r="AA51" i="316"/>
  <c r="AB51" i="316"/>
  <c r="CL51" i="316"/>
  <c r="CM51" i="316"/>
  <c r="CN51" i="316"/>
  <c r="AY45" i="316"/>
  <c r="AZ45" i="316"/>
  <c r="AX45" i="316"/>
  <c r="BA45" i="316" s="1"/>
  <c r="BC45" i="316" s="1"/>
  <c r="K46" i="316"/>
  <c r="L46" i="316"/>
  <c r="J46" i="316"/>
  <c r="M46" i="316" s="1"/>
  <c r="O46" i="316" s="1"/>
  <c r="BV46" i="316"/>
  <c r="BW46" i="316"/>
  <c r="BX46" i="316"/>
  <c r="BP43" i="316"/>
  <c r="BO43" i="316"/>
  <c r="BN43" i="316"/>
  <c r="AB44" i="316"/>
  <c r="Z44" i="316"/>
  <c r="AA44" i="316"/>
  <c r="AC44" i="316" s="1"/>
  <c r="AE44" i="316" s="1"/>
  <c r="CN44" i="316"/>
  <c r="CM44" i="316"/>
  <c r="CL44" i="316"/>
  <c r="AZ42" i="316"/>
  <c r="AY42" i="316"/>
  <c r="AX42" i="316"/>
  <c r="L38" i="316"/>
  <c r="K38" i="316"/>
  <c r="J38" i="316"/>
  <c r="BX38" i="316"/>
  <c r="BW38" i="316"/>
  <c r="BV38" i="316"/>
  <c r="BY38" i="316" s="1"/>
  <c r="CA38" i="316" s="1"/>
  <c r="BP39" i="316"/>
  <c r="BO39" i="316"/>
  <c r="BN39" i="316"/>
  <c r="BQ39" i="316" s="1"/>
  <c r="BS39" i="316" s="1"/>
  <c r="AB40" i="316"/>
  <c r="Z40" i="316"/>
  <c r="AA40" i="316"/>
  <c r="CN40" i="316"/>
  <c r="CL40" i="316"/>
  <c r="CO40" i="316" s="1"/>
  <c r="CQ40" i="316" s="1"/>
  <c r="CM40" i="316"/>
  <c r="AZ41" i="316"/>
  <c r="AY41" i="316"/>
  <c r="AX41" i="316"/>
  <c r="BA41" i="316" s="1"/>
  <c r="BC41" i="316" s="1"/>
  <c r="K34" i="316"/>
  <c r="J34" i="316"/>
  <c r="L34" i="316"/>
  <c r="BW34" i="316"/>
  <c r="BV34" i="316"/>
  <c r="BX34" i="316"/>
  <c r="BP35" i="316"/>
  <c r="BO35" i="316"/>
  <c r="BN35" i="316"/>
  <c r="AB36" i="316"/>
  <c r="Z36" i="316"/>
  <c r="AA36" i="316"/>
  <c r="AC36" i="316" s="1"/>
  <c r="AE36" i="316" s="1"/>
  <c r="CN36" i="316"/>
  <c r="CL36" i="316"/>
  <c r="CM36" i="316"/>
  <c r="CO36" i="316" s="1"/>
  <c r="CQ36" i="316" s="1"/>
  <c r="AZ37" i="316"/>
  <c r="AY37" i="316"/>
  <c r="AX37" i="316"/>
  <c r="K32" i="316"/>
  <c r="L32" i="316"/>
  <c r="J32" i="316"/>
  <c r="BX32" i="316"/>
  <c r="BV32" i="316"/>
  <c r="BW32" i="316"/>
  <c r="BP33" i="316"/>
  <c r="BO33" i="316"/>
  <c r="BN33" i="316"/>
  <c r="BQ33" i="316" s="1"/>
  <c r="BS33" i="316" s="1"/>
  <c r="R31" i="316"/>
  <c r="S31" i="316"/>
  <c r="T31" i="316"/>
  <c r="CD31" i="316"/>
  <c r="CE31" i="316"/>
  <c r="CF31" i="316"/>
  <c r="AH30" i="316"/>
  <c r="AI30" i="316"/>
  <c r="AJ30" i="316"/>
  <c r="AK30" i="316" s="1"/>
  <c r="AM30" i="316" s="1"/>
  <c r="CT30" i="316"/>
  <c r="CU30" i="316"/>
  <c r="CV30" i="316"/>
  <c r="CW30" i="316" s="1"/>
  <c r="CY30" i="316" s="1"/>
  <c r="AX27" i="316"/>
  <c r="AY27" i="316"/>
  <c r="AZ27" i="316"/>
  <c r="BN28" i="316"/>
  <c r="BO28" i="316"/>
  <c r="BP28" i="316"/>
  <c r="R29" i="316"/>
  <c r="S29" i="316"/>
  <c r="T29" i="316"/>
  <c r="U29" i="316" s="1"/>
  <c r="W29" i="316" s="1"/>
  <c r="CF29" i="316"/>
  <c r="CE29" i="316"/>
  <c r="CD29" i="316"/>
  <c r="CG29" i="316" s="1"/>
  <c r="CI29" i="316" s="1"/>
  <c r="AJ25" i="316"/>
  <c r="AI25" i="316"/>
  <c r="AH25" i="316"/>
  <c r="CV25" i="316"/>
  <c r="CU25" i="316"/>
  <c r="CT25" i="316"/>
  <c r="AZ26" i="316"/>
  <c r="AY26" i="316"/>
  <c r="AX26" i="316"/>
  <c r="BA26" i="316" s="1"/>
  <c r="BC26" i="316" s="1"/>
  <c r="BN24" i="316"/>
  <c r="BO24" i="316"/>
  <c r="BP24" i="316"/>
  <c r="BQ24" i="316" s="1"/>
  <c r="BS24" i="316" s="1"/>
  <c r="T22" i="316"/>
  <c r="S22" i="316"/>
  <c r="R22" i="316"/>
  <c r="CF22" i="316"/>
  <c r="CE22" i="316"/>
  <c r="CD22" i="316"/>
  <c r="AJ23" i="316"/>
  <c r="AI23" i="316"/>
  <c r="AH23" i="316"/>
  <c r="AK23" i="316" s="1"/>
  <c r="AM23" i="316" s="1"/>
  <c r="CV23" i="316"/>
  <c r="CU23" i="316"/>
  <c r="CT23" i="316"/>
  <c r="CW23" i="316" s="1"/>
  <c r="CY23" i="316" s="1"/>
  <c r="AZ16" i="316"/>
  <c r="BA16" i="316" s="1"/>
  <c r="BC16" i="316" s="1"/>
  <c r="AY16" i="316"/>
  <c r="AX16" i="316"/>
  <c r="BP17" i="316"/>
  <c r="BO17" i="316"/>
  <c r="BN17" i="316"/>
  <c r="T18" i="316"/>
  <c r="S18" i="316"/>
  <c r="R18" i="316"/>
  <c r="U18" i="316" s="1"/>
  <c r="W18" i="316" s="1"/>
  <c r="CF18" i="316"/>
  <c r="CE18" i="316"/>
  <c r="CD18" i="316"/>
  <c r="AJ19" i="316"/>
  <c r="AH19" i="316"/>
  <c r="AI19" i="316"/>
  <c r="CV19" i="316"/>
  <c r="CU19" i="316"/>
  <c r="CT19" i="316"/>
  <c r="AZ20" i="316"/>
  <c r="AX20" i="316"/>
  <c r="AY20" i="316"/>
  <c r="BP21" i="316"/>
  <c r="BO21" i="316"/>
  <c r="BN21" i="316"/>
  <c r="BQ21" i="316" s="1"/>
  <c r="BS21" i="316" s="1"/>
  <c r="R15" i="316"/>
  <c r="S15" i="316"/>
  <c r="T15" i="316"/>
  <c r="CD15" i="316"/>
  <c r="CE15" i="316"/>
  <c r="CF15" i="316"/>
  <c r="AJ12" i="316"/>
  <c r="AH12" i="316"/>
  <c r="AI12" i="316"/>
  <c r="AK12" i="316" s="1"/>
  <c r="AM12" i="316" s="1"/>
  <c r="CV12" i="316"/>
  <c r="CT12" i="316"/>
  <c r="CU12" i="316"/>
  <c r="CW12" i="316" s="1"/>
  <c r="CY12" i="316" s="1"/>
  <c r="AZ13" i="316"/>
  <c r="AX13" i="316"/>
  <c r="AY13" i="316"/>
  <c r="BN14" i="316"/>
  <c r="BO14" i="316"/>
  <c r="BP14" i="316"/>
  <c r="T10" i="316"/>
  <c r="S10" i="316"/>
  <c r="R10" i="316"/>
  <c r="U10" i="316" s="1"/>
  <c r="W10" i="316" s="1"/>
  <c r="CF10" i="316"/>
  <c r="CE10" i="316"/>
  <c r="CD10" i="316"/>
  <c r="CG10" i="316" s="1"/>
  <c r="CI10" i="316" s="1"/>
  <c r="AI11" i="316"/>
  <c r="AJ11" i="316"/>
  <c r="AH11" i="316"/>
  <c r="CV11" i="316"/>
  <c r="CT11" i="316"/>
  <c r="CW11" i="316" s="1"/>
  <c r="CY11" i="316" s="1"/>
  <c r="CU11" i="316"/>
  <c r="AZ9" i="316"/>
  <c r="AX9" i="316"/>
  <c r="AY9" i="316"/>
  <c r="BA9" i="316" s="1"/>
  <c r="BC9" i="316" s="1"/>
  <c r="BP8" i="316"/>
  <c r="BN8" i="316"/>
  <c r="BO8" i="316"/>
  <c r="BQ8" i="316" s="1"/>
  <c r="BS8" i="316" s="1"/>
  <c r="S7" i="316"/>
  <c r="R7" i="316"/>
  <c r="P92" i="316"/>
  <c r="T7" i="316"/>
  <c r="CE7" i="316"/>
  <c r="CD7" i="316"/>
  <c r="CB92" i="316"/>
  <c r="CF7" i="316"/>
  <c r="AJ42" i="316"/>
  <c r="AH42" i="316"/>
  <c r="AI42" i="316"/>
  <c r="CV42" i="316"/>
  <c r="CU42" i="316"/>
  <c r="CW42" i="316" s="1"/>
  <c r="CY42" i="316" s="1"/>
  <c r="CT42" i="316"/>
  <c r="AZ39" i="316"/>
  <c r="AY39" i="316"/>
  <c r="AX39" i="316"/>
  <c r="BA39" i="316" s="1"/>
  <c r="BC39" i="316" s="1"/>
  <c r="K40" i="316"/>
  <c r="J40" i="316"/>
  <c r="L40" i="316"/>
  <c r="AB34" i="316"/>
  <c r="Z34" i="316"/>
  <c r="AA34" i="316"/>
  <c r="CD35" i="316"/>
  <c r="CE35" i="316"/>
  <c r="CF35" i="316"/>
  <c r="AZ33" i="316"/>
  <c r="AX33" i="316"/>
  <c r="AY33" i="316"/>
  <c r="CF30" i="316"/>
  <c r="CD30" i="316"/>
  <c r="CE30" i="316"/>
  <c r="T28" i="316"/>
  <c r="S28" i="316"/>
  <c r="R28" i="316"/>
  <c r="CV29" i="316"/>
  <c r="CU29" i="316"/>
  <c r="CT29" i="316"/>
  <c r="BN26" i="316"/>
  <c r="BO26" i="316"/>
  <c r="BP26" i="316"/>
  <c r="BQ26" i="316" s="1"/>
  <c r="BS26" i="316" s="1"/>
  <c r="T23" i="316"/>
  <c r="S23" i="316"/>
  <c r="R23" i="316"/>
  <c r="U23" i="316" s="1"/>
  <c r="W23" i="316" s="1"/>
  <c r="CT16" i="316"/>
  <c r="CU16" i="316"/>
  <c r="CV16" i="316"/>
  <c r="AH18" i="316"/>
  <c r="AI18" i="316"/>
  <c r="AJ18" i="316"/>
  <c r="R19" i="316"/>
  <c r="S19" i="316"/>
  <c r="T19" i="316"/>
  <c r="U19" i="316" s="1"/>
  <c r="W19" i="316" s="1"/>
  <c r="AZ21" i="316"/>
  <c r="AY21" i="316"/>
  <c r="AX21" i="316"/>
  <c r="BA21" i="316" s="1"/>
  <c r="BC21" i="316" s="1"/>
  <c r="CV15" i="316"/>
  <c r="CU15" i="316"/>
  <c r="CT15" i="316"/>
  <c r="CF12" i="316"/>
  <c r="CE12" i="316"/>
  <c r="CD12" i="316"/>
  <c r="T14" i="316"/>
  <c r="S14" i="316"/>
  <c r="R14" i="316"/>
  <c r="U14" i="316" s="1"/>
  <c r="W14" i="316" s="1"/>
  <c r="AJ10" i="316"/>
  <c r="AH10" i="316"/>
  <c r="AI10" i="316"/>
  <c r="AK10" i="316" s="1"/>
  <c r="AM10" i="316" s="1"/>
  <c r="AZ11" i="316"/>
  <c r="AX11" i="316"/>
  <c r="AY11" i="316"/>
  <c r="CU9" i="316"/>
  <c r="CT9" i="316"/>
  <c r="CW9" i="316" s="1"/>
  <c r="CY9" i="316" s="1"/>
  <c r="CV9" i="316"/>
  <c r="BV45" i="317"/>
  <c r="CT45" i="317"/>
  <c r="CZ45" i="317" s="1"/>
  <c r="AX45" i="317"/>
  <c r="AH45" i="317"/>
  <c r="BN45" i="317"/>
  <c r="BF45" i="317"/>
  <c r="R45" i="317"/>
  <c r="CD45" i="317"/>
  <c r="J45" i="317"/>
  <c r="Z45" i="317"/>
  <c r="CL45" i="317"/>
  <c r="AP45" i="317"/>
  <c r="AS45" i="317"/>
  <c r="AR45" i="317"/>
  <c r="AQ45" i="317"/>
  <c r="AT45" i="317" s="1"/>
  <c r="BM111" i="315"/>
  <c r="BP111" i="315" s="1"/>
  <c r="AS111" i="315"/>
  <c r="AV111" i="315" s="1"/>
  <c r="Y111" i="315"/>
  <c r="AB111" i="315" s="1"/>
  <c r="BH111" i="315"/>
  <c r="BK111" i="315" s="1"/>
  <c r="AN111" i="315"/>
  <c r="AQ111" i="315" s="1"/>
  <c r="T111" i="315"/>
  <c r="W111" i="315" s="1"/>
  <c r="BC111" i="315"/>
  <c r="BF111" i="315" s="1"/>
  <c r="AI111" i="315"/>
  <c r="AL111" i="315" s="1"/>
  <c r="O111" i="315"/>
  <c r="R111" i="315" s="1"/>
  <c r="AX111" i="315"/>
  <c r="BA111" i="315" s="1"/>
  <c r="AD111" i="315"/>
  <c r="AG111" i="315" s="1"/>
  <c r="J111" i="315"/>
  <c r="M111" i="315" s="1"/>
  <c r="BQ111" i="315" s="1"/>
  <c r="AX109" i="315"/>
  <c r="BA109" i="315" s="1"/>
  <c r="AD109" i="315"/>
  <c r="AG109" i="315" s="1"/>
  <c r="J109" i="315"/>
  <c r="M109" i="315" s="1"/>
  <c r="BM109" i="315"/>
  <c r="BP109" i="315" s="1"/>
  <c r="AS109" i="315"/>
  <c r="AV109" i="315" s="1"/>
  <c r="Y109" i="315"/>
  <c r="AB109" i="315" s="1"/>
  <c r="BH109" i="315"/>
  <c r="BK109" i="315" s="1"/>
  <c r="AN109" i="315"/>
  <c r="AQ109" i="315" s="1"/>
  <c r="T109" i="315"/>
  <c r="W109" i="315" s="1"/>
  <c r="BC109" i="315"/>
  <c r="BF109" i="315" s="1"/>
  <c r="AI109" i="315"/>
  <c r="AL109" i="315" s="1"/>
  <c r="O109" i="315"/>
  <c r="R109" i="315" s="1"/>
  <c r="BM107" i="315"/>
  <c r="BP107" i="315" s="1"/>
  <c r="AS107" i="315"/>
  <c r="AV107" i="315" s="1"/>
  <c r="Y107" i="315"/>
  <c r="AB107" i="315" s="1"/>
  <c r="BH107" i="315"/>
  <c r="BK107" i="315" s="1"/>
  <c r="AN107" i="315"/>
  <c r="AQ107" i="315" s="1"/>
  <c r="T107" i="315"/>
  <c r="W107" i="315" s="1"/>
  <c r="BC107" i="315"/>
  <c r="BF107" i="315" s="1"/>
  <c r="AI107" i="315"/>
  <c r="AL107" i="315" s="1"/>
  <c r="O107" i="315"/>
  <c r="R107" i="315" s="1"/>
  <c r="AX107" i="315"/>
  <c r="BA107" i="315" s="1"/>
  <c r="AD107" i="315"/>
  <c r="AG107" i="315" s="1"/>
  <c r="J107" i="315"/>
  <c r="M107" i="315" s="1"/>
  <c r="BQ107" i="315" s="1"/>
  <c r="BM99" i="315"/>
  <c r="BP99" i="315" s="1"/>
  <c r="AS99" i="315"/>
  <c r="AV99" i="315" s="1"/>
  <c r="Y99" i="315"/>
  <c r="AB99" i="315" s="1"/>
  <c r="BH99" i="315"/>
  <c r="BK99" i="315" s="1"/>
  <c r="AN99" i="315"/>
  <c r="AQ99" i="315" s="1"/>
  <c r="T99" i="315"/>
  <c r="W99" i="315" s="1"/>
  <c r="BC99" i="315"/>
  <c r="BF99" i="315" s="1"/>
  <c r="AI99" i="315"/>
  <c r="AL99" i="315" s="1"/>
  <c r="O99" i="315"/>
  <c r="R99" i="315" s="1"/>
  <c r="AX99" i="315"/>
  <c r="BA99" i="315" s="1"/>
  <c r="AD99" i="315"/>
  <c r="AG99" i="315" s="1"/>
  <c r="J99" i="315"/>
  <c r="M99" i="315" s="1"/>
  <c r="BQ99" i="315" s="1"/>
  <c r="N113" i="315"/>
  <c r="P6" i="315"/>
  <c r="BB113" i="315"/>
  <c r="BD6" i="315"/>
  <c r="K111" i="317"/>
  <c r="M111" i="317"/>
  <c r="L111" i="317"/>
  <c r="BX111" i="317"/>
  <c r="BW111" i="317"/>
  <c r="BY111" i="317"/>
  <c r="BQ110" i="317"/>
  <c r="BP110" i="317"/>
  <c r="BO110" i="317"/>
  <c r="AC109" i="317"/>
  <c r="AB109" i="317"/>
  <c r="AA109" i="317"/>
  <c r="AD109" i="317" s="1"/>
  <c r="CO109" i="317"/>
  <c r="CN109" i="317"/>
  <c r="CM109" i="317"/>
  <c r="CP109" i="317" s="1"/>
  <c r="BA108" i="317"/>
  <c r="AZ108" i="317"/>
  <c r="AY108" i="317"/>
  <c r="M107" i="317"/>
  <c r="L107" i="317"/>
  <c r="K107" i="317"/>
  <c r="BW107" i="317"/>
  <c r="BX107" i="317"/>
  <c r="BY107" i="317"/>
  <c r="BZ107" i="317" s="1"/>
  <c r="BQ106" i="317"/>
  <c r="BP106" i="317"/>
  <c r="BO106" i="317"/>
  <c r="BR106" i="317" s="1"/>
  <c r="AC103" i="317"/>
  <c r="AA103" i="317"/>
  <c r="AB103" i="317"/>
  <c r="CO103" i="317"/>
  <c r="CN103" i="317"/>
  <c r="CM103" i="317"/>
  <c r="AY104" i="317"/>
  <c r="BA104" i="317"/>
  <c r="AZ104" i="317"/>
  <c r="M105" i="317"/>
  <c r="K105" i="317"/>
  <c r="L105" i="317"/>
  <c r="BY105" i="317"/>
  <c r="BW105" i="317"/>
  <c r="BX105" i="317"/>
  <c r="BI102" i="317"/>
  <c r="BG102" i="317"/>
  <c r="BJ102" i="317" s="1"/>
  <c r="BH102" i="317"/>
  <c r="BV100" i="317"/>
  <c r="CT100" i="317"/>
  <c r="AH100" i="317"/>
  <c r="BN100" i="317"/>
  <c r="R100" i="317"/>
  <c r="CD100" i="317"/>
  <c r="BF100" i="317"/>
  <c r="AX100" i="317"/>
  <c r="J100" i="317"/>
  <c r="Z100" i="317"/>
  <c r="CL100" i="317"/>
  <c r="AP100" i="317"/>
  <c r="AS100" i="317"/>
  <c r="AR100" i="317"/>
  <c r="AQ100" i="317"/>
  <c r="AT100" i="317" s="1"/>
  <c r="AB101" i="317"/>
  <c r="AA101" i="317"/>
  <c r="AC101" i="317"/>
  <c r="CO101" i="317"/>
  <c r="CM101" i="317"/>
  <c r="CN101" i="317"/>
  <c r="M99" i="317"/>
  <c r="K99" i="317"/>
  <c r="L99" i="317"/>
  <c r="BY99" i="317"/>
  <c r="BW99" i="317"/>
  <c r="BX99" i="317"/>
  <c r="BZ99" i="317" s="1"/>
  <c r="BI98" i="317"/>
  <c r="BG98" i="317"/>
  <c r="BH98" i="317"/>
  <c r="BF97" i="317"/>
  <c r="Z97" i="317"/>
  <c r="CL97" i="317"/>
  <c r="BV97" i="317"/>
  <c r="AX97" i="317"/>
  <c r="CT97" i="317"/>
  <c r="AP97" i="317"/>
  <c r="R97" i="317"/>
  <c r="BN97" i="317"/>
  <c r="J97" i="317"/>
  <c r="AH97" i="317"/>
  <c r="CD97" i="317"/>
  <c r="BQ97" i="317"/>
  <c r="BP97" i="317"/>
  <c r="BO97" i="317"/>
  <c r="S96" i="317"/>
  <c r="T96" i="317"/>
  <c r="U96" i="317"/>
  <c r="CE96" i="317"/>
  <c r="CF96" i="317"/>
  <c r="CG96" i="317"/>
  <c r="CH96" i="317" s="1"/>
  <c r="AK95" i="317"/>
  <c r="AI95" i="317"/>
  <c r="AJ95" i="317"/>
  <c r="CW95" i="317"/>
  <c r="CV95" i="317"/>
  <c r="CU95" i="317"/>
  <c r="BA94" i="317"/>
  <c r="AY94" i="317"/>
  <c r="AZ94" i="317"/>
  <c r="BQ93" i="317"/>
  <c r="BO93" i="317"/>
  <c r="BP93" i="317"/>
  <c r="U92" i="317"/>
  <c r="T92" i="317"/>
  <c r="S92" i="317"/>
  <c r="V92" i="317" s="1"/>
  <c r="CE92" i="317"/>
  <c r="CG92" i="317"/>
  <c r="CF92" i="317"/>
  <c r="AK91" i="317"/>
  <c r="AI91" i="317"/>
  <c r="AJ91" i="317"/>
  <c r="CW91" i="317"/>
  <c r="CU91" i="317"/>
  <c r="CV91" i="317"/>
  <c r="CX91" i="317" s="1"/>
  <c r="CZ91" i="317" s="1"/>
  <c r="BA90" i="317"/>
  <c r="AY90" i="317"/>
  <c r="AZ90" i="317"/>
  <c r="BO89" i="317"/>
  <c r="BP89" i="317"/>
  <c r="BQ89" i="317"/>
  <c r="S88" i="317"/>
  <c r="U88" i="317"/>
  <c r="T88" i="317"/>
  <c r="CG88" i="317"/>
  <c r="CF88" i="317"/>
  <c r="CE88" i="317"/>
  <c r="CH88" i="317" s="1"/>
  <c r="CJ88" i="317" s="1"/>
  <c r="AK87" i="317"/>
  <c r="AI87" i="317"/>
  <c r="AJ87" i="317"/>
  <c r="AL87" i="317" s="1"/>
  <c r="CW87" i="317"/>
  <c r="CU87" i="317"/>
  <c r="CV87" i="317"/>
  <c r="BA86" i="317"/>
  <c r="AY86" i="317"/>
  <c r="BB86" i="317" s="1"/>
  <c r="AZ86" i="317"/>
  <c r="BQ85" i="317"/>
  <c r="BO85" i="317"/>
  <c r="BP85" i="317"/>
  <c r="BR85" i="317" s="1"/>
  <c r="U84" i="317"/>
  <c r="T84" i="317"/>
  <c r="S84" i="317"/>
  <c r="V84" i="317" s="1"/>
  <c r="CG84" i="317"/>
  <c r="CE84" i="317"/>
  <c r="CF84" i="317"/>
  <c r="AI83" i="317"/>
  <c r="AJ83" i="317"/>
  <c r="AK83" i="317"/>
  <c r="CU83" i="317"/>
  <c r="CV83" i="317"/>
  <c r="CW83" i="317"/>
  <c r="CX83" i="317" s="1"/>
  <c r="BA82" i="317"/>
  <c r="AZ82" i="317"/>
  <c r="AY82" i="317"/>
  <c r="BB82" i="317" s="1"/>
  <c r="BQ81" i="317"/>
  <c r="BP81" i="317"/>
  <c r="BO81" i="317"/>
  <c r="U80" i="317"/>
  <c r="S80" i="317"/>
  <c r="V80" i="317" s="1"/>
  <c r="T80" i="317"/>
  <c r="CG80" i="317"/>
  <c r="CE80" i="317"/>
  <c r="CF80" i="317"/>
  <c r="AI79" i="317"/>
  <c r="AJ79" i="317"/>
  <c r="AK79" i="317"/>
  <c r="AL79" i="317" s="1"/>
  <c r="CU79" i="317"/>
  <c r="CV79" i="317"/>
  <c r="CW79" i="317"/>
  <c r="BA78" i="317"/>
  <c r="AY78" i="317"/>
  <c r="BB78" i="317" s="1"/>
  <c r="AZ78" i="317"/>
  <c r="BQ77" i="317"/>
  <c r="BO77" i="317"/>
  <c r="BP77" i="317"/>
  <c r="BR77" i="317" s="1"/>
  <c r="U76" i="317"/>
  <c r="T76" i="317"/>
  <c r="S76" i="317"/>
  <c r="V76" i="317" s="1"/>
  <c r="CG76" i="317"/>
  <c r="CF76" i="317"/>
  <c r="CE76" i="317"/>
  <c r="AI75" i="317"/>
  <c r="AJ75" i="317"/>
  <c r="AK75" i="317"/>
  <c r="CU75" i="317"/>
  <c r="CV75" i="317"/>
  <c r="CW75" i="317"/>
  <c r="CX75" i="317" s="1"/>
  <c r="AZ74" i="317"/>
  <c r="BA74" i="317"/>
  <c r="AY74" i="317"/>
  <c r="BB74" i="317" s="1"/>
  <c r="BQ73" i="317"/>
  <c r="BO73" i="317"/>
  <c r="BP73" i="317"/>
  <c r="S72" i="317"/>
  <c r="T72" i="317"/>
  <c r="U72" i="317"/>
  <c r="CG72" i="317"/>
  <c r="CF72" i="317"/>
  <c r="CE72" i="317"/>
  <c r="CH72" i="317" s="1"/>
  <c r="AI71" i="317"/>
  <c r="AJ71" i="317"/>
  <c r="AK71" i="317"/>
  <c r="AL71" i="317" s="1"/>
  <c r="CU71" i="317"/>
  <c r="CV71" i="317"/>
  <c r="CW71" i="317"/>
  <c r="BA70" i="317"/>
  <c r="AY70" i="317"/>
  <c r="AZ70" i="317"/>
  <c r="BQ69" i="317"/>
  <c r="BP69" i="317"/>
  <c r="BO69" i="317"/>
  <c r="BR69" i="317" s="1"/>
  <c r="T68" i="317"/>
  <c r="U68" i="317"/>
  <c r="S68" i="317"/>
  <c r="V68" i="317" s="1"/>
  <c r="CE68" i="317"/>
  <c r="CF68" i="317"/>
  <c r="CG68" i="317"/>
  <c r="AI67" i="317"/>
  <c r="AJ67" i="317"/>
  <c r="AK67" i="317"/>
  <c r="CU67" i="317"/>
  <c r="CV67" i="317"/>
  <c r="CW67" i="317"/>
  <c r="CX67" i="317" s="1"/>
  <c r="CZ67" i="317" s="1"/>
  <c r="AZ66" i="317"/>
  <c r="BA66" i="317"/>
  <c r="AY66" i="317"/>
  <c r="BB66" i="317" s="1"/>
  <c r="BQ65" i="317"/>
  <c r="BP65" i="317"/>
  <c r="BO65" i="317"/>
  <c r="T64" i="317"/>
  <c r="U64" i="317"/>
  <c r="S64" i="317"/>
  <c r="CF64" i="317"/>
  <c r="CE64" i="317"/>
  <c r="CG64" i="317"/>
  <c r="AK63" i="317"/>
  <c r="AJ63" i="317"/>
  <c r="AI63" i="317"/>
  <c r="AL63" i="317" s="1"/>
  <c r="CU63" i="317"/>
  <c r="CV63" i="317"/>
  <c r="CW63" i="317"/>
  <c r="BA62" i="317"/>
  <c r="AZ62" i="317"/>
  <c r="AY62" i="317"/>
  <c r="BO61" i="317"/>
  <c r="BQ61" i="317"/>
  <c r="BP61" i="317"/>
  <c r="BR61" i="317" s="1"/>
  <c r="U60" i="317"/>
  <c r="T60" i="317"/>
  <c r="S60" i="317"/>
  <c r="V60" i="317" s="1"/>
  <c r="CG60" i="317"/>
  <c r="CF60" i="317"/>
  <c r="CE60" i="317"/>
  <c r="AK59" i="317"/>
  <c r="AI59" i="317"/>
  <c r="AL59" i="317" s="1"/>
  <c r="AN59" i="317" s="1"/>
  <c r="AJ59" i="317"/>
  <c r="CW59" i="317"/>
  <c r="CV59" i="317"/>
  <c r="CU59" i="317"/>
  <c r="CX59" i="317" s="1"/>
  <c r="CZ59" i="317" s="1"/>
  <c r="BA58" i="317"/>
  <c r="AZ58" i="317"/>
  <c r="AY58" i="317"/>
  <c r="BB58" i="317" s="1"/>
  <c r="BO57" i="317"/>
  <c r="BR57" i="317" s="1"/>
  <c r="BP57" i="317"/>
  <c r="BQ57" i="317"/>
  <c r="S56" i="317"/>
  <c r="T56" i="317"/>
  <c r="U56" i="317"/>
  <c r="CE56" i="317"/>
  <c r="CF56" i="317"/>
  <c r="CG56" i="317"/>
  <c r="CH56" i="317" s="1"/>
  <c r="CJ56" i="317" s="1"/>
  <c r="AK55" i="317"/>
  <c r="AI55" i="317"/>
  <c r="AJ55" i="317"/>
  <c r="AL55" i="317" s="1"/>
  <c r="CW55" i="317"/>
  <c r="CU55" i="317"/>
  <c r="CV55" i="317"/>
  <c r="BA54" i="317"/>
  <c r="AZ54" i="317"/>
  <c r="AY54" i="317"/>
  <c r="BO53" i="317"/>
  <c r="BP53" i="317"/>
  <c r="BQ53" i="317"/>
  <c r="S52" i="317"/>
  <c r="T52" i="317"/>
  <c r="U52" i="317"/>
  <c r="V52" i="317" s="1"/>
  <c r="CE52" i="317"/>
  <c r="CF52" i="317"/>
  <c r="CG52" i="317"/>
  <c r="AJ51" i="317"/>
  <c r="AI51" i="317"/>
  <c r="AL51" i="317" s="1"/>
  <c r="AK51" i="317"/>
  <c r="CW51" i="317"/>
  <c r="CU51" i="317"/>
  <c r="CV51" i="317"/>
  <c r="CX51" i="317" s="1"/>
  <c r="BA50" i="317"/>
  <c r="AZ50" i="317"/>
  <c r="AY50" i="317"/>
  <c r="BB50" i="317" s="1"/>
  <c r="BP49" i="317"/>
  <c r="BQ49" i="317"/>
  <c r="BO49" i="317"/>
  <c r="S48" i="317"/>
  <c r="T48" i="317"/>
  <c r="U48" i="317"/>
  <c r="CE48" i="317"/>
  <c r="CF48" i="317"/>
  <c r="CG48" i="317"/>
  <c r="CH48" i="317" s="1"/>
  <c r="CJ48" i="317" s="1"/>
  <c r="AJ47" i="317"/>
  <c r="AI47" i="317"/>
  <c r="AK47" i="317"/>
  <c r="CV47" i="317"/>
  <c r="CU47" i="317"/>
  <c r="CW47" i="317"/>
  <c r="BA46" i="317"/>
  <c r="AZ46" i="317"/>
  <c r="AY46" i="317"/>
  <c r="BO43" i="317"/>
  <c r="BQ43" i="317"/>
  <c r="BP43" i="317"/>
  <c r="U44" i="317"/>
  <c r="S44" i="317"/>
  <c r="T44" i="317"/>
  <c r="CG44" i="317"/>
  <c r="CE44" i="317"/>
  <c r="CF44" i="317"/>
  <c r="AK41" i="317"/>
  <c r="AI41" i="317"/>
  <c r="AJ41" i="317"/>
  <c r="CW41" i="317"/>
  <c r="CU41" i="317"/>
  <c r="CV41" i="317"/>
  <c r="CX41" i="317" s="1"/>
  <c r="AY42" i="317"/>
  <c r="AZ42" i="317"/>
  <c r="BA42" i="317"/>
  <c r="BB42" i="317" s="1"/>
  <c r="BO40" i="317"/>
  <c r="BP40" i="317"/>
  <c r="BQ40" i="317"/>
  <c r="U39" i="317"/>
  <c r="S39" i="317"/>
  <c r="T39" i="317"/>
  <c r="CG39" i="317"/>
  <c r="CE39" i="317"/>
  <c r="CF39" i="317"/>
  <c r="CH39" i="317" s="1"/>
  <c r="AK38" i="317"/>
  <c r="AJ38" i="317"/>
  <c r="AI38" i="317"/>
  <c r="AL38" i="317" s="1"/>
  <c r="CW38" i="317"/>
  <c r="CV38" i="317"/>
  <c r="CU38" i="317"/>
  <c r="AY37" i="317"/>
  <c r="AZ37" i="317"/>
  <c r="BA37" i="317"/>
  <c r="BO36" i="317"/>
  <c r="BP36" i="317"/>
  <c r="BQ36" i="317"/>
  <c r="BR36" i="317" s="1"/>
  <c r="U35" i="317"/>
  <c r="S35" i="317"/>
  <c r="T35" i="317"/>
  <c r="V35" i="317" s="1"/>
  <c r="CG35" i="317"/>
  <c r="CE35" i="317"/>
  <c r="CF35" i="317"/>
  <c r="AK34" i="317"/>
  <c r="AJ34" i="317"/>
  <c r="AI34" i="317"/>
  <c r="CW34" i="317"/>
  <c r="CV34" i="317"/>
  <c r="CU34" i="317"/>
  <c r="CX34" i="317" s="1"/>
  <c r="CZ34" i="317" s="1"/>
  <c r="AZ33" i="317"/>
  <c r="BA33" i="317"/>
  <c r="AY33" i="317"/>
  <c r="BB33" i="317" s="1"/>
  <c r="BQ32" i="317"/>
  <c r="BR32" i="317" s="1"/>
  <c r="BP32" i="317"/>
  <c r="BO32" i="317"/>
  <c r="U31" i="317"/>
  <c r="S31" i="317"/>
  <c r="T31" i="317"/>
  <c r="CG31" i="317"/>
  <c r="CE31" i="317"/>
  <c r="CF31" i="317"/>
  <c r="CH31" i="317" s="1"/>
  <c r="CJ31" i="317" s="1"/>
  <c r="AK30" i="317"/>
  <c r="AJ30" i="317"/>
  <c r="AI30" i="317"/>
  <c r="AL30" i="317" s="1"/>
  <c r="CW30" i="317"/>
  <c r="CU30" i="317"/>
  <c r="CV30" i="317"/>
  <c r="AY29" i="317"/>
  <c r="BA29" i="317"/>
  <c r="AZ29" i="317"/>
  <c r="BP28" i="317"/>
  <c r="BQ28" i="317"/>
  <c r="BO28" i="317"/>
  <c r="BR28" i="317" s="1"/>
  <c r="U27" i="317"/>
  <c r="S27" i="317"/>
  <c r="T27" i="317"/>
  <c r="V27" i="317" s="1"/>
  <c r="CG27" i="317"/>
  <c r="CE27" i="317"/>
  <c r="CF27" i="317"/>
  <c r="AK26" i="317"/>
  <c r="AJ26" i="317"/>
  <c r="AI26" i="317"/>
  <c r="CW26" i="317"/>
  <c r="CV26" i="317"/>
  <c r="CU26" i="317"/>
  <c r="CX26" i="317" s="1"/>
  <c r="AY25" i="317"/>
  <c r="AZ25" i="317"/>
  <c r="BA25" i="317"/>
  <c r="BP24" i="317"/>
  <c r="BO24" i="317"/>
  <c r="BQ24" i="317"/>
  <c r="U23" i="317"/>
  <c r="S23" i="317"/>
  <c r="T23" i="317"/>
  <c r="CG23" i="317"/>
  <c r="CE23" i="317"/>
  <c r="CF23" i="317"/>
  <c r="CH23" i="317" s="1"/>
  <c r="CJ23" i="317" s="1"/>
  <c r="AK22" i="317"/>
  <c r="AJ22" i="317"/>
  <c r="AI22" i="317"/>
  <c r="AL22" i="317" s="1"/>
  <c r="CW22" i="317"/>
  <c r="CV22" i="317"/>
  <c r="CU22" i="317"/>
  <c r="AY21" i="317"/>
  <c r="AZ21" i="317"/>
  <c r="BA21" i="317"/>
  <c r="BP20" i="317"/>
  <c r="BQ20" i="317"/>
  <c r="BO20" i="317"/>
  <c r="BR20" i="317" s="1"/>
  <c r="U19" i="317"/>
  <c r="S19" i="317"/>
  <c r="T19" i="317"/>
  <c r="CG19" i="317"/>
  <c r="CE19" i="317"/>
  <c r="CF19" i="317"/>
  <c r="AK18" i="317"/>
  <c r="AI18" i="317"/>
  <c r="AL18" i="317" s="1"/>
  <c r="AJ18" i="317"/>
  <c r="CW18" i="317"/>
  <c r="CV18" i="317"/>
  <c r="CU18" i="317"/>
  <c r="CX18" i="317" s="1"/>
  <c r="AY17" i="317"/>
  <c r="AZ17" i="317"/>
  <c r="BA17" i="317"/>
  <c r="BQ16" i="317"/>
  <c r="BO16" i="317"/>
  <c r="BP16" i="317"/>
  <c r="U15" i="317"/>
  <c r="T15" i="317"/>
  <c r="S15" i="317"/>
  <c r="CG15" i="317"/>
  <c r="CF15" i="317"/>
  <c r="CE15" i="317"/>
  <c r="CH15" i="317" s="1"/>
  <c r="AK13" i="317"/>
  <c r="AJ13" i="317"/>
  <c r="AI13" i="317"/>
  <c r="AL13" i="317" s="1"/>
  <c r="CW13" i="317"/>
  <c r="CV13" i="317"/>
  <c r="CU13" i="317"/>
  <c r="BA14" i="317"/>
  <c r="AZ14" i="317"/>
  <c r="AY14" i="317"/>
  <c r="BQ12" i="317"/>
  <c r="BP12" i="317"/>
  <c r="BO12" i="317"/>
  <c r="BR12" i="317" s="1"/>
  <c r="U11" i="317"/>
  <c r="T11" i="317"/>
  <c r="S11" i="317"/>
  <c r="V11" i="317" s="1"/>
  <c r="CG11" i="317"/>
  <c r="CF11" i="317"/>
  <c r="CE11" i="317"/>
  <c r="AJ10" i="317"/>
  <c r="AI10" i="317"/>
  <c r="AK10" i="317"/>
  <c r="CW10" i="317"/>
  <c r="CV10" i="317"/>
  <c r="CU10" i="317"/>
  <c r="CX10" i="317" s="1"/>
  <c r="BA9" i="317"/>
  <c r="AZ9" i="317"/>
  <c r="AY9" i="317"/>
  <c r="BP8" i="317"/>
  <c r="BO8" i="317"/>
  <c r="BQ8" i="317"/>
  <c r="CL7" i="317"/>
  <c r="CD7" i="317"/>
  <c r="R7" i="317"/>
  <c r="BN7" i="317"/>
  <c r="AX7" i="317"/>
  <c r="CT7" i="317"/>
  <c r="AH7" i="317"/>
  <c r="BV7" i="317"/>
  <c r="BF7" i="317"/>
  <c r="AP7" i="317"/>
  <c r="Z7" i="317"/>
  <c r="AF7" i="317" s="1"/>
  <c r="J7" i="317"/>
  <c r="BW7" i="317"/>
  <c r="BU112" i="317"/>
  <c r="BY7" i="317"/>
  <c r="BX7" i="317"/>
  <c r="AZ91" i="316"/>
  <c r="AY91" i="316"/>
  <c r="AX91" i="316"/>
  <c r="BP90" i="316"/>
  <c r="BO90" i="316"/>
  <c r="BN90" i="316"/>
  <c r="BQ90" i="316" s="1"/>
  <c r="BS90" i="316" s="1"/>
  <c r="T89" i="316"/>
  <c r="S89" i="316"/>
  <c r="R89" i="316"/>
  <c r="CF89" i="316"/>
  <c r="CE89" i="316"/>
  <c r="CD89" i="316"/>
  <c r="AR71" i="316"/>
  <c r="AQ71" i="316"/>
  <c r="AP71" i="316"/>
  <c r="AJ72" i="316"/>
  <c r="AH72" i="316"/>
  <c r="AI72" i="316"/>
  <c r="AK72" i="316" s="1"/>
  <c r="AM72" i="316" s="1"/>
  <c r="CV72" i="316"/>
  <c r="CT72" i="316"/>
  <c r="CU72" i="316"/>
  <c r="CW72" i="316" s="1"/>
  <c r="CY72" i="316" s="1"/>
  <c r="BF73" i="316"/>
  <c r="BG73" i="316"/>
  <c r="BH73" i="316"/>
  <c r="S74" i="316"/>
  <c r="R74" i="316"/>
  <c r="U74" i="316" s="1"/>
  <c r="W74" i="316" s="1"/>
  <c r="T74" i="316"/>
  <c r="CF74" i="316"/>
  <c r="CD74" i="316"/>
  <c r="CE74" i="316"/>
  <c r="AR75" i="316"/>
  <c r="AQ75" i="316"/>
  <c r="AP75" i="316"/>
  <c r="AS75" i="316" s="1"/>
  <c r="AU75" i="316" s="1"/>
  <c r="AJ76" i="316"/>
  <c r="AH76" i="316"/>
  <c r="AI76" i="316"/>
  <c r="CV76" i="316"/>
  <c r="CT76" i="316"/>
  <c r="CU76" i="316"/>
  <c r="BF77" i="316"/>
  <c r="BG77" i="316"/>
  <c r="BH77" i="316"/>
  <c r="BI77" i="316" s="1"/>
  <c r="BK77" i="316" s="1"/>
  <c r="S78" i="316"/>
  <c r="R78" i="316"/>
  <c r="T78" i="316"/>
  <c r="CF78" i="316"/>
  <c r="CE78" i="316"/>
  <c r="CD78" i="316"/>
  <c r="AR79" i="316"/>
  <c r="AQ79" i="316"/>
  <c r="AP79" i="316"/>
  <c r="AJ80" i="316"/>
  <c r="AH80" i="316"/>
  <c r="AI80" i="316"/>
  <c r="AK80" i="316" s="1"/>
  <c r="AM80" i="316" s="1"/>
  <c r="CV80" i="316"/>
  <c r="CT80" i="316"/>
  <c r="CU80" i="316"/>
  <c r="CW80" i="316" s="1"/>
  <c r="CY80" i="316" s="1"/>
  <c r="BF81" i="316"/>
  <c r="BG81" i="316"/>
  <c r="BH81" i="316"/>
  <c r="T82" i="316"/>
  <c r="S82" i="316"/>
  <c r="R82" i="316"/>
  <c r="CF82" i="316"/>
  <c r="CE82" i="316"/>
  <c r="CD82" i="316"/>
  <c r="CG82" i="316" s="1"/>
  <c r="CI82" i="316" s="1"/>
  <c r="AQ83" i="316"/>
  <c r="AP83" i="316"/>
  <c r="AR83" i="316"/>
  <c r="AS83" i="316" s="1"/>
  <c r="AU83" i="316" s="1"/>
  <c r="AJ84" i="316"/>
  <c r="AI84" i="316"/>
  <c r="AH84" i="316"/>
  <c r="CV84" i="316"/>
  <c r="CU84" i="316"/>
  <c r="CT84" i="316"/>
  <c r="BH85" i="316"/>
  <c r="BG85" i="316"/>
  <c r="BF85" i="316"/>
  <c r="BI85" i="316" s="1"/>
  <c r="BK85" i="316" s="1"/>
  <c r="BP86" i="316"/>
  <c r="BO86" i="316"/>
  <c r="BN86" i="316"/>
  <c r="T87" i="316"/>
  <c r="R87" i="316"/>
  <c r="S87" i="316"/>
  <c r="CF87" i="316"/>
  <c r="CE87" i="316"/>
  <c r="CD87" i="316"/>
  <c r="AJ88" i="316"/>
  <c r="AH88" i="316"/>
  <c r="AI88" i="316"/>
  <c r="CV88" i="316"/>
  <c r="CU88" i="316"/>
  <c r="CT88" i="316"/>
  <c r="CW88" i="316" s="1"/>
  <c r="CY88" i="316" s="1"/>
  <c r="BH70" i="316"/>
  <c r="BG70" i="316"/>
  <c r="BF70" i="316"/>
  <c r="T67" i="316"/>
  <c r="R67" i="316"/>
  <c r="S67" i="316"/>
  <c r="CF67" i="316"/>
  <c r="CD67" i="316"/>
  <c r="CE67" i="316"/>
  <c r="CG67" i="316" s="1"/>
  <c r="CI67" i="316" s="1"/>
  <c r="AP68" i="316"/>
  <c r="AQ68" i="316"/>
  <c r="AR68" i="316"/>
  <c r="AS68" i="316" s="1"/>
  <c r="AU68" i="316" s="1"/>
  <c r="AJ69" i="316"/>
  <c r="AI69" i="316"/>
  <c r="AH69" i="316"/>
  <c r="CV69" i="316"/>
  <c r="CT69" i="316"/>
  <c r="CW69" i="316" s="1"/>
  <c r="CY69" i="316" s="1"/>
  <c r="CU69" i="316"/>
  <c r="BH62" i="316"/>
  <c r="BG62" i="316"/>
  <c r="BF62" i="316"/>
  <c r="BI62" i="316" s="1"/>
  <c r="BK62" i="316" s="1"/>
  <c r="T63" i="316"/>
  <c r="R63" i="316"/>
  <c r="S63" i="316"/>
  <c r="U63" i="316" s="1"/>
  <c r="W63" i="316" s="1"/>
  <c r="CF63" i="316"/>
  <c r="CD63" i="316"/>
  <c r="CE63" i="316"/>
  <c r="AP64" i="316"/>
  <c r="AQ64" i="316"/>
  <c r="AR64" i="316"/>
  <c r="AJ65" i="316"/>
  <c r="AH65" i="316"/>
  <c r="AI65" i="316"/>
  <c r="CU65" i="316"/>
  <c r="CT65" i="316"/>
  <c r="CV65" i="316"/>
  <c r="BH66" i="316"/>
  <c r="BI66" i="316" s="1"/>
  <c r="BK66" i="316" s="1"/>
  <c r="BG66" i="316"/>
  <c r="BF66" i="316"/>
  <c r="R60" i="316"/>
  <c r="T60" i="316"/>
  <c r="S60" i="316"/>
  <c r="CF60" i="316"/>
  <c r="CD60" i="316"/>
  <c r="CE60" i="316"/>
  <c r="AR61" i="316"/>
  <c r="AQ61" i="316"/>
  <c r="AP61" i="316"/>
  <c r="AS61" i="316" s="1"/>
  <c r="AU61" i="316" s="1"/>
  <c r="AI53" i="316"/>
  <c r="AH53" i="316"/>
  <c r="AJ53" i="316"/>
  <c r="CV53" i="316"/>
  <c r="CU53" i="316"/>
  <c r="CT53" i="316"/>
  <c r="BH54" i="316"/>
  <c r="BF54" i="316"/>
  <c r="BG54" i="316"/>
  <c r="T55" i="316"/>
  <c r="R55" i="316"/>
  <c r="S55" i="316"/>
  <c r="U55" i="316" s="1"/>
  <c r="W55" i="316" s="1"/>
  <c r="CF55" i="316"/>
  <c r="CD55" i="316"/>
  <c r="CE55" i="316"/>
  <c r="AP56" i="316"/>
  <c r="AQ56" i="316"/>
  <c r="AR56" i="316"/>
  <c r="AI57" i="316"/>
  <c r="AH57" i="316"/>
  <c r="AJ57" i="316"/>
  <c r="CV57" i="316"/>
  <c r="CT57" i="316"/>
  <c r="CU57" i="316"/>
  <c r="BH58" i="316"/>
  <c r="BI58" i="316" s="1"/>
  <c r="BK58" i="316" s="1"/>
  <c r="BG58" i="316"/>
  <c r="BF58" i="316"/>
  <c r="T59" i="316"/>
  <c r="R59" i="316"/>
  <c r="S59" i="316"/>
  <c r="CF59" i="316"/>
  <c r="CD59" i="316"/>
  <c r="CE59" i="316"/>
  <c r="CG59" i="316" s="1"/>
  <c r="CI59" i="316" s="1"/>
  <c r="AP52" i="316"/>
  <c r="AQ52" i="316"/>
  <c r="AR52" i="316"/>
  <c r="AS52" i="316" s="1"/>
  <c r="AU52" i="316" s="1"/>
  <c r="AI47" i="316"/>
  <c r="AH47" i="316"/>
  <c r="AJ47" i="316"/>
  <c r="CV47" i="316"/>
  <c r="CT47" i="316"/>
  <c r="CW47" i="316" s="1"/>
  <c r="CY47" i="316" s="1"/>
  <c r="CU47" i="316"/>
  <c r="BH48" i="316"/>
  <c r="BG48" i="316"/>
  <c r="BF48" i="316"/>
  <c r="BI48" i="316" s="1"/>
  <c r="BK48" i="316" s="1"/>
  <c r="T49" i="316"/>
  <c r="R49" i="316"/>
  <c r="S49" i="316"/>
  <c r="U49" i="316" s="1"/>
  <c r="W49" i="316" s="1"/>
  <c r="CF49" i="316"/>
  <c r="CD49" i="316"/>
  <c r="CE49" i="316"/>
  <c r="AP50" i="316"/>
  <c r="AQ50" i="316"/>
  <c r="AR50" i="316"/>
  <c r="AJ51" i="316"/>
  <c r="AI51" i="316"/>
  <c r="AH51" i="316"/>
  <c r="AK51" i="316" s="1"/>
  <c r="AM51" i="316" s="1"/>
  <c r="CT51" i="316"/>
  <c r="CV51" i="316"/>
  <c r="CU51" i="316"/>
  <c r="BH45" i="316"/>
  <c r="BG45" i="316"/>
  <c r="BF45" i="316"/>
  <c r="S46" i="316"/>
  <c r="R46" i="316"/>
  <c r="T46" i="316"/>
  <c r="CF46" i="316"/>
  <c r="CD46" i="316"/>
  <c r="CE46" i="316"/>
  <c r="AR43" i="316"/>
  <c r="AP43" i="316"/>
  <c r="AQ43" i="316"/>
  <c r="AS43" i="316" s="1"/>
  <c r="AU43" i="316" s="1"/>
  <c r="AJ44" i="316"/>
  <c r="AI44" i="316"/>
  <c r="AH44" i="316"/>
  <c r="CU44" i="316"/>
  <c r="CV44" i="316"/>
  <c r="CT44" i="316"/>
  <c r="BH42" i="316"/>
  <c r="BF42" i="316"/>
  <c r="BG42" i="316"/>
  <c r="BI42" i="316" s="1"/>
  <c r="BK42" i="316" s="1"/>
  <c r="T38" i="316"/>
  <c r="S38" i="316"/>
  <c r="R38" i="316"/>
  <c r="U38" i="316" s="1"/>
  <c r="W38" i="316" s="1"/>
  <c r="CF38" i="316"/>
  <c r="CE38" i="316"/>
  <c r="CD38" i="316"/>
  <c r="AR39" i="316"/>
  <c r="AP39" i="316"/>
  <c r="AQ39" i="316"/>
  <c r="AJ40" i="316"/>
  <c r="AI40" i="316"/>
  <c r="AH40" i="316"/>
  <c r="CV40" i="316"/>
  <c r="CT40" i="316"/>
  <c r="CU40" i="316"/>
  <c r="BH41" i="316"/>
  <c r="BG41" i="316"/>
  <c r="BF41" i="316"/>
  <c r="T34" i="316"/>
  <c r="S34" i="316"/>
  <c r="R34" i="316"/>
  <c r="CF34" i="316"/>
  <c r="CE34" i="316"/>
  <c r="CD34" i="316"/>
  <c r="CG34" i="316" s="1"/>
  <c r="CI34" i="316" s="1"/>
  <c r="AR35" i="316"/>
  <c r="AP35" i="316"/>
  <c r="AQ35" i="316"/>
  <c r="AS35" i="316" s="1"/>
  <c r="AU35" i="316" s="1"/>
  <c r="AH36" i="316"/>
  <c r="AK36" i="316" s="1"/>
  <c r="AM36" i="316" s="1"/>
  <c r="AI36" i="316"/>
  <c r="AJ36" i="316"/>
  <c r="CT36" i="316"/>
  <c r="CU36" i="316"/>
  <c r="CV36" i="316"/>
  <c r="BH37" i="316"/>
  <c r="BG37" i="316"/>
  <c r="BF37" i="316"/>
  <c r="BI37" i="316" s="1"/>
  <c r="BK37" i="316" s="1"/>
  <c r="T32" i="316"/>
  <c r="S32" i="316"/>
  <c r="R32" i="316"/>
  <c r="U32" i="316" s="1"/>
  <c r="W32" i="316" s="1"/>
  <c r="CF32" i="316"/>
  <c r="CE32" i="316"/>
  <c r="CD32" i="316"/>
  <c r="AR33" i="316"/>
  <c r="AP33" i="316"/>
  <c r="AQ33" i="316"/>
  <c r="AB31" i="316"/>
  <c r="AA31" i="316"/>
  <c r="Z31" i="316"/>
  <c r="AC31" i="316" s="1"/>
  <c r="AE31" i="316" s="1"/>
  <c r="CM31" i="316"/>
  <c r="CN31" i="316"/>
  <c r="CL31" i="316"/>
  <c r="CO31" i="316" s="1"/>
  <c r="CQ31" i="316" s="1"/>
  <c r="K30" i="316"/>
  <c r="L30" i="316"/>
  <c r="J30" i="316"/>
  <c r="BX30" i="316"/>
  <c r="BW30" i="316"/>
  <c r="BV30" i="316"/>
  <c r="BG27" i="316"/>
  <c r="BF27" i="316"/>
  <c r="BH27" i="316"/>
  <c r="AR28" i="316"/>
  <c r="AQ28" i="316"/>
  <c r="AP28" i="316"/>
  <c r="AS28" i="316" s="1"/>
  <c r="AU28" i="316" s="1"/>
  <c r="AB29" i="316"/>
  <c r="Z29" i="316"/>
  <c r="AA29" i="316"/>
  <c r="CM29" i="316"/>
  <c r="CL29" i="316"/>
  <c r="CO29" i="316" s="1"/>
  <c r="CQ29" i="316" s="1"/>
  <c r="CN29" i="316"/>
  <c r="K25" i="316"/>
  <c r="J25" i="316"/>
  <c r="L25" i="316"/>
  <c r="BX25" i="316"/>
  <c r="BV25" i="316"/>
  <c r="BW25" i="316"/>
  <c r="BY25" i="316" s="1"/>
  <c r="CA25" i="316" s="1"/>
  <c r="BH26" i="316"/>
  <c r="BF26" i="316"/>
  <c r="BG26" i="316"/>
  <c r="AR24" i="316"/>
  <c r="AQ24" i="316"/>
  <c r="AP24" i="316"/>
  <c r="AB22" i="316"/>
  <c r="Z22" i="316"/>
  <c r="AA22" i="316"/>
  <c r="AC22" i="316" s="1"/>
  <c r="AE22" i="316" s="1"/>
  <c r="CN22" i="316"/>
  <c r="CL22" i="316"/>
  <c r="CM22" i="316"/>
  <c r="CO22" i="316" s="1"/>
  <c r="CQ22" i="316" s="1"/>
  <c r="K23" i="316"/>
  <c r="L23" i="316"/>
  <c r="J23" i="316"/>
  <c r="BX23" i="316"/>
  <c r="BV23" i="316"/>
  <c r="BW23" i="316"/>
  <c r="BH16" i="316"/>
  <c r="BF16" i="316"/>
  <c r="BG16" i="316"/>
  <c r="BI16" i="316" s="1"/>
  <c r="BK16" i="316" s="1"/>
  <c r="AR17" i="316"/>
  <c r="AP17" i="316"/>
  <c r="AQ17" i="316"/>
  <c r="AB18" i="316"/>
  <c r="Z18" i="316"/>
  <c r="AA18" i="316"/>
  <c r="CN18" i="316"/>
  <c r="CL18" i="316"/>
  <c r="CM18" i="316"/>
  <c r="J19" i="316"/>
  <c r="L19" i="316"/>
  <c r="K19" i="316"/>
  <c r="BX19" i="316"/>
  <c r="BV19" i="316"/>
  <c r="BW19" i="316"/>
  <c r="BH20" i="316"/>
  <c r="BF20" i="316"/>
  <c r="BG20" i="316"/>
  <c r="AR21" i="316"/>
  <c r="AP21" i="316"/>
  <c r="AQ21" i="316"/>
  <c r="AA15" i="316"/>
  <c r="AB15" i="316"/>
  <c r="Z15" i="316"/>
  <c r="AC15" i="316" s="1"/>
  <c r="AE15" i="316" s="1"/>
  <c r="CM15" i="316"/>
  <c r="CN15" i="316"/>
  <c r="CL15" i="316"/>
  <c r="J12" i="316"/>
  <c r="M12" i="316" s="1"/>
  <c r="O12" i="316" s="1"/>
  <c r="K12" i="316"/>
  <c r="L12" i="316"/>
  <c r="BV12" i="316"/>
  <c r="BW12" i="316"/>
  <c r="BX12" i="316"/>
  <c r="BF13" i="316"/>
  <c r="BG13" i="316"/>
  <c r="BH13" i="316"/>
  <c r="AQ14" i="316"/>
  <c r="AR14" i="316"/>
  <c r="AP14" i="316"/>
  <c r="AB10" i="316"/>
  <c r="AA10" i="316"/>
  <c r="Z10" i="316"/>
  <c r="CN10" i="316"/>
  <c r="CM10" i="316"/>
  <c r="CL10" i="316"/>
  <c r="L11" i="316"/>
  <c r="K11" i="316"/>
  <c r="J11" i="316"/>
  <c r="M11" i="316" s="1"/>
  <c r="O11" i="316" s="1"/>
  <c r="BX11" i="316"/>
  <c r="BW11" i="316"/>
  <c r="BV11" i="316"/>
  <c r="BF9" i="316"/>
  <c r="BG9" i="316"/>
  <c r="BH9" i="316"/>
  <c r="AP8" i="316"/>
  <c r="AQ8" i="316"/>
  <c r="AR8" i="316"/>
  <c r="AA7" i="316"/>
  <c r="AB7" i="316"/>
  <c r="Z7" i="316"/>
  <c r="AC7" i="316" s="1"/>
  <c r="AE7" i="316" s="1"/>
  <c r="X92" i="316"/>
  <c r="CM7" i="316"/>
  <c r="CN7" i="316"/>
  <c r="CJ92" i="316"/>
  <c r="CL7" i="316"/>
  <c r="AX35" i="316"/>
  <c r="AY35" i="316"/>
  <c r="AZ35" i="316"/>
  <c r="BA35" i="316" s="1"/>
  <c r="BC35" i="316" s="1"/>
  <c r="BX36" i="316"/>
  <c r="BV36" i="316"/>
  <c r="BW36" i="316"/>
  <c r="CV37" i="316"/>
  <c r="CU37" i="316"/>
  <c r="CT37" i="316"/>
  <c r="T33" i="316"/>
  <c r="S33" i="316"/>
  <c r="R33" i="316"/>
  <c r="T30" i="316"/>
  <c r="S30" i="316"/>
  <c r="R30" i="316"/>
  <c r="U30" i="316" s="1"/>
  <c r="W30" i="316" s="1"/>
  <c r="AJ29" i="316"/>
  <c r="AI29" i="316"/>
  <c r="AH29" i="316"/>
  <c r="AZ25" i="316"/>
  <c r="AX25" i="316"/>
  <c r="AY25" i="316"/>
  <c r="AJ22" i="316"/>
  <c r="AI22" i="316"/>
  <c r="AH22" i="316"/>
  <c r="AZ23" i="316"/>
  <c r="AX23" i="316"/>
  <c r="AY23" i="316"/>
  <c r="R17" i="316"/>
  <c r="S17" i="316"/>
  <c r="T17" i="316"/>
  <c r="BN18" i="316"/>
  <c r="BO18" i="316"/>
  <c r="BP18" i="316"/>
  <c r="BN20" i="316"/>
  <c r="BO20" i="316"/>
  <c r="BP20" i="316"/>
  <c r="CF21" i="316"/>
  <c r="CE21" i="316"/>
  <c r="CD21" i="316"/>
  <c r="CG21" i="316" s="1"/>
  <c r="CI21" i="316" s="1"/>
  <c r="AJ13" i="316"/>
  <c r="AI13" i="316"/>
  <c r="AH13" i="316"/>
  <c r="AZ14" i="316"/>
  <c r="AY14" i="316"/>
  <c r="AX14" i="316"/>
  <c r="T8" i="316"/>
  <c r="S8" i="316"/>
  <c r="R8" i="316"/>
  <c r="CV7" i="316"/>
  <c r="CU7" i="316"/>
  <c r="CT7" i="316"/>
  <c r="CW7" i="316" s="1"/>
  <c r="CY7" i="316" s="1"/>
  <c r="CR92" i="316"/>
  <c r="AY45" i="317"/>
  <c r="BA45" i="317"/>
  <c r="AZ45" i="317"/>
  <c r="BB45" i="317" s="1"/>
  <c r="BC106" i="315"/>
  <c r="BF106" i="315" s="1"/>
  <c r="AI106" i="315"/>
  <c r="AL106" i="315" s="1"/>
  <c r="O106" i="315"/>
  <c r="R106" i="315" s="1"/>
  <c r="AX106" i="315"/>
  <c r="BA106" i="315" s="1"/>
  <c r="AD106" i="315"/>
  <c r="AG106" i="315" s="1"/>
  <c r="J106" i="315"/>
  <c r="M106" i="315" s="1"/>
  <c r="BM106" i="315"/>
  <c r="BP106" i="315" s="1"/>
  <c r="AS106" i="315"/>
  <c r="AV106" i="315" s="1"/>
  <c r="Y106" i="315"/>
  <c r="AB106" i="315" s="1"/>
  <c r="BH106" i="315"/>
  <c r="BK106" i="315" s="1"/>
  <c r="AN106" i="315"/>
  <c r="AQ106" i="315" s="1"/>
  <c r="T106" i="315"/>
  <c r="W106" i="315" s="1"/>
  <c r="BC98" i="315"/>
  <c r="BF98" i="315" s="1"/>
  <c r="AI98" i="315"/>
  <c r="AL98" i="315" s="1"/>
  <c r="O98" i="315"/>
  <c r="R98" i="315" s="1"/>
  <c r="AX98" i="315"/>
  <c r="BA98" i="315" s="1"/>
  <c r="AD98" i="315"/>
  <c r="AG98" i="315" s="1"/>
  <c r="J98" i="315"/>
  <c r="M98" i="315" s="1"/>
  <c r="BM98" i="315"/>
  <c r="BP98" i="315" s="1"/>
  <c r="AS98" i="315"/>
  <c r="AV98" i="315" s="1"/>
  <c r="Y98" i="315"/>
  <c r="AB98" i="315" s="1"/>
  <c r="BH98" i="315"/>
  <c r="BK98" i="315" s="1"/>
  <c r="AN98" i="315"/>
  <c r="AQ98" i="315" s="1"/>
  <c r="T98" i="315"/>
  <c r="W98" i="315" s="1"/>
  <c r="S113" i="315"/>
  <c r="U6" i="315"/>
  <c r="BG113" i="315"/>
  <c r="BI6" i="315"/>
  <c r="BK6" i="315" s="1"/>
  <c r="BA111" i="317"/>
  <c r="AY111" i="317"/>
  <c r="AZ111" i="317"/>
  <c r="K110" i="317"/>
  <c r="L110" i="317"/>
  <c r="M110" i="317"/>
  <c r="BW110" i="317"/>
  <c r="BX110" i="317"/>
  <c r="BY110" i="317"/>
  <c r="BQ109" i="317"/>
  <c r="BO109" i="317"/>
  <c r="BP109" i="317"/>
  <c r="BR109" i="317" s="1"/>
  <c r="BT109" i="317" s="1"/>
  <c r="AA108" i="317"/>
  <c r="AB108" i="317"/>
  <c r="AC108" i="317"/>
  <c r="CM108" i="317"/>
  <c r="CN108" i="317"/>
  <c r="CO108" i="317"/>
  <c r="AY107" i="317"/>
  <c r="AZ107" i="317"/>
  <c r="BA107" i="317"/>
  <c r="M106" i="317"/>
  <c r="K106" i="317"/>
  <c r="L106" i="317"/>
  <c r="N106" i="317" s="1"/>
  <c r="BY106" i="317"/>
  <c r="BW106" i="317"/>
  <c r="BX106" i="317"/>
  <c r="BQ103" i="317"/>
  <c r="BP103" i="317"/>
  <c r="BO103" i="317"/>
  <c r="AC104" i="317"/>
  <c r="AB104" i="317"/>
  <c r="AA104" i="317"/>
  <c r="CO104" i="317"/>
  <c r="CN104" i="317"/>
  <c r="CM104" i="317"/>
  <c r="CP104" i="317" s="1"/>
  <c r="BA105" i="317"/>
  <c r="AY105" i="317"/>
  <c r="AZ105" i="317"/>
  <c r="BQ102" i="317"/>
  <c r="BP102" i="317"/>
  <c r="BO102" i="317"/>
  <c r="S100" i="317"/>
  <c r="T100" i="317"/>
  <c r="U100" i="317"/>
  <c r="CE100" i="317"/>
  <c r="CF100" i="317"/>
  <c r="CG100" i="317"/>
  <c r="CH100" i="317" s="1"/>
  <c r="AK101" i="317"/>
  <c r="AI101" i="317"/>
  <c r="AJ101" i="317"/>
  <c r="CW101" i="317"/>
  <c r="CV101" i="317"/>
  <c r="CU101" i="317"/>
  <c r="BA99" i="317"/>
  <c r="AZ99" i="317"/>
  <c r="AY99" i="317"/>
  <c r="BO98" i="317"/>
  <c r="BP98" i="317"/>
  <c r="BQ98" i="317"/>
  <c r="BR98" i="317" s="1"/>
  <c r="K97" i="317"/>
  <c r="L97" i="317"/>
  <c r="M97" i="317"/>
  <c r="BW97" i="317"/>
  <c r="BX97" i="317"/>
  <c r="BY97" i="317"/>
  <c r="BI96" i="317"/>
  <c r="BH96" i="317"/>
  <c r="BG96" i="317"/>
  <c r="CD95" i="317"/>
  <c r="BN95" i="317"/>
  <c r="AP95" i="317"/>
  <c r="CT95" i="317"/>
  <c r="BV95" i="317"/>
  <c r="AH95" i="317"/>
  <c r="J95" i="317"/>
  <c r="BF95" i="317"/>
  <c r="R95" i="317"/>
  <c r="Z95" i="317"/>
  <c r="CL95" i="317"/>
  <c r="AX95" i="317"/>
  <c r="AS95" i="317"/>
  <c r="AQ95" i="317"/>
  <c r="AR95" i="317"/>
  <c r="AT95" i="317" s="1"/>
  <c r="AV95" i="317" s="1"/>
  <c r="AC94" i="317"/>
  <c r="AA94" i="317"/>
  <c r="AB94" i="317"/>
  <c r="CO94" i="317"/>
  <c r="CN94" i="317"/>
  <c r="CM94" i="317"/>
  <c r="L93" i="317"/>
  <c r="K93" i="317"/>
  <c r="N93" i="317" s="1"/>
  <c r="M93" i="317"/>
  <c r="BW93" i="317"/>
  <c r="BY93" i="317"/>
  <c r="BX93" i="317"/>
  <c r="BZ93" i="317" s="1"/>
  <c r="BI92" i="317"/>
  <c r="BH92" i="317"/>
  <c r="BG92" i="317"/>
  <c r="BV91" i="317"/>
  <c r="CT91" i="317"/>
  <c r="BN91" i="317"/>
  <c r="AH91" i="317"/>
  <c r="Z91" i="317"/>
  <c r="CL91" i="317"/>
  <c r="J91" i="317"/>
  <c r="R91" i="317"/>
  <c r="CD91" i="317"/>
  <c r="CJ91" i="317" s="1"/>
  <c r="AP91" i="317"/>
  <c r="BF91" i="317"/>
  <c r="AX91" i="317"/>
  <c r="AS91" i="317"/>
  <c r="AQ91" i="317"/>
  <c r="AR91" i="317"/>
  <c r="AA90" i="317"/>
  <c r="AB90" i="317"/>
  <c r="AC90" i="317"/>
  <c r="CM90" i="317"/>
  <c r="CN90" i="317"/>
  <c r="CO90" i="317"/>
  <c r="CP90" i="317" s="1"/>
  <c r="M89" i="317"/>
  <c r="L89" i="317"/>
  <c r="K89" i="317"/>
  <c r="BX89" i="317"/>
  <c r="BW89" i="317"/>
  <c r="BY89" i="317"/>
  <c r="BI88" i="317"/>
  <c r="BG88" i="317"/>
  <c r="BH88" i="317"/>
  <c r="BN87" i="317"/>
  <c r="CL87" i="317"/>
  <c r="Z87" i="317"/>
  <c r="CT87" i="317"/>
  <c r="AH87" i="317"/>
  <c r="BF87" i="317"/>
  <c r="BV87" i="317"/>
  <c r="AX87" i="317"/>
  <c r="AP87" i="317"/>
  <c r="R87" i="317"/>
  <c r="J87" i="317"/>
  <c r="CD87" i="317"/>
  <c r="AS87" i="317"/>
  <c r="AR87" i="317"/>
  <c r="AQ87" i="317"/>
  <c r="AT87" i="317" s="1"/>
  <c r="AA86" i="317"/>
  <c r="AC86" i="317"/>
  <c r="AB86" i="317"/>
  <c r="CM86" i="317"/>
  <c r="CP86" i="317" s="1"/>
  <c r="CO86" i="317"/>
  <c r="CN86" i="317"/>
  <c r="M85" i="317"/>
  <c r="L85" i="317"/>
  <c r="K85" i="317"/>
  <c r="BX85" i="317"/>
  <c r="BY85" i="317"/>
  <c r="BW85" i="317"/>
  <c r="BZ85" i="317" s="1"/>
  <c r="BG84" i="317"/>
  <c r="BH84" i="317"/>
  <c r="BI84" i="317"/>
  <c r="CL83" i="317"/>
  <c r="AP83" i="317"/>
  <c r="R83" i="317"/>
  <c r="BV83" i="317"/>
  <c r="AX83" i="317"/>
  <c r="J83" i="317"/>
  <c r="CD83" i="317"/>
  <c r="CJ83" i="317" s="1"/>
  <c r="AH83" i="317"/>
  <c r="CT83" i="317"/>
  <c r="CZ83" i="317" s="1"/>
  <c r="BN83" i="317"/>
  <c r="Z83" i="317"/>
  <c r="BF83" i="317"/>
  <c r="AS83" i="317"/>
  <c r="AR83" i="317"/>
  <c r="AQ83" i="317"/>
  <c r="AC82" i="317"/>
  <c r="AB82" i="317"/>
  <c r="AA82" i="317"/>
  <c r="CO82" i="317"/>
  <c r="CN82" i="317"/>
  <c r="CM82" i="317"/>
  <c r="CP82" i="317" s="1"/>
  <c r="M81" i="317"/>
  <c r="L81" i="317"/>
  <c r="K81" i="317"/>
  <c r="BY81" i="317"/>
  <c r="BX81" i="317"/>
  <c r="BW81" i="317"/>
  <c r="BG80" i="317"/>
  <c r="BH80" i="317"/>
  <c r="BI80" i="317"/>
  <c r="CL79" i="317"/>
  <c r="CD79" i="317"/>
  <c r="AP79" i="317"/>
  <c r="R79" i="317"/>
  <c r="BV79" i="317"/>
  <c r="J79" i="317"/>
  <c r="AX79" i="317"/>
  <c r="Z79" i="317"/>
  <c r="AH79" i="317"/>
  <c r="CT79" i="317"/>
  <c r="BF79" i="317"/>
  <c r="BN79" i="317"/>
  <c r="AR79" i="317"/>
  <c r="AQ79" i="317"/>
  <c r="AS79" i="317"/>
  <c r="AC78" i="317"/>
  <c r="AA78" i="317"/>
  <c r="AB78" i="317"/>
  <c r="CO78" i="317"/>
  <c r="CP78" i="317" s="1"/>
  <c r="CN78" i="317"/>
  <c r="CM78" i="317"/>
  <c r="M77" i="317"/>
  <c r="K77" i="317"/>
  <c r="N77" i="317" s="1"/>
  <c r="L77" i="317"/>
  <c r="BY77" i="317"/>
  <c r="BX77" i="317"/>
  <c r="BW77" i="317"/>
  <c r="BZ77" i="317" s="1"/>
  <c r="BG76" i="317"/>
  <c r="BH76" i="317"/>
  <c r="BI76" i="317"/>
  <c r="CL75" i="317"/>
  <c r="AP75" i="317"/>
  <c r="R75" i="317"/>
  <c r="CD75" i="317"/>
  <c r="BV75" i="317"/>
  <c r="AX75" i="317"/>
  <c r="J75" i="317"/>
  <c r="AH75" i="317"/>
  <c r="CT75" i="317"/>
  <c r="CZ75" i="317" s="1"/>
  <c r="Z75" i="317"/>
  <c r="BN75" i="317"/>
  <c r="BF75" i="317"/>
  <c r="AS75" i="317"/>
  <c r="AR75" i="317"/>
  <c r="AQ75" i="317"/>
  <c r="AC74" i="317"/>
  <c r="AA74" i="317"/>
  <c r="AB74" i="317"/>
  <c r="CO74" i="317"/>
  <c r="CN74" i="317"/>
  <c r="CM74" i="317"/>
  <c r="CP74" i="317" s="1"/>
  <c r="M73" i="317"/>
  <c r="L73" i="317"/>
  <c r="K73" i="317"/>
  <c r="BY73" i="317"/>
  <c r="BX73" i="317"/>
  <c r="BW73" i="317"/>
  <c r="BG72" i="317"/>
  <c r="BH72" i="317"/>
  <c r="BI72" i="317"/>
  <c r="CL71" i="317"/>
  <c r="CD71" i="317"/>
  <c r="R71" i="317"/>
  <c r="BN71" i="317"/>
  <c r="AX71" i="317"/>
  <c r="CT71" i="317"/>
  <c r="AH71" i="317"/>
  <c r="BV71" i="317"/>
  <c r="BF71" i="317"/>
  <c r="AP71" i="317"/>
  <c r="J71" i="317"/>
  <c r="Z71" i="317"/>
  <c r="AS71" i="317"/>
  <c r="AQ71" i="317"/>
  <c r="AR71" i="317"/>
  <c r="AT71" i="317" s="1"/>
  <c r="AC70" i="317"/>
  <c r="AB70" i="317"/>
  <c r="AA70" i="317"/>
  <c r="CO70" i="317"/>
  <c r="CN70" i="317"/>
  <c r="CM70" i="317"/>
  <c r="K69" i="317"/>
  <c r="L69" i="317"/>
  <c r="M69" i="317"/>
  <c r="BW69" i="317"/>
  <c r="BX69" i="317"/>
  <c r="BY69" i="317"/>
  <c r="BG68" i="317"/>
  <c r="BH68" i="317"/>
  <c r="BI68" i="317"/>
  <c r="CL67" i="317"/>
  <c r="BN67" i="317"/>
  <c r="AX67" i="317"/>
  <c r="CT67" i="317"/>
  <c r="AH67" i="317"/>
  <c r="CD67" i="317"/>
  <c r="R67" i="317"/>
  <c r="J67" i="317"/>
  <c r="BF67" i="317"/>
  <c r="BV67" i="317"/>
  <c r="AP67" i="317"/>
  <c r="Z67" i="317"/>
  <c r="AR67" i="317"/>
  <c r="AQ67" i="317"/>
  <c r="AS67" i="317"/>
  <c r="AC66" i="317"/>
  <c r="AB66" i="317"/>
  <c r="AA66" i="317"/>
  <c r="CO66" i="317"/>
  <c r="CN66" i="317"/>
  <c r="CM66" i="317"/>
  <c r="CP66" i="317" s="1"/>
  <c r="L65" i="317"/>
  <c r="K65" i="317"/>
  <c r="M65" i="317"/>
  <c r="BX65" i="317"/>
  <c r="BY65" i="317"/>
  <c r="BW65" i="317"/>
  <c r="BI64" i="317"/>
  <c r="BH64" i="317"/>
  <c r="BG64" i="317"/>
  <c r="CL63" i="317"/>
  <c r="J63" i="317"/>
  <c r="AH63" i="317"/>
  <c r="AN63" i="317" s="1"/>
  <c r="BF63" i="317"/>
  <c r="AX63" i="317"/>
  <c r="AP63" i="317"/>
  <c r="Z63" i="317"/>
  <c r="BV63" i="317"/>
  <c r="BN63" i="317"/>
  <c r="R63" i="317"/>
  <c r="CD63" i="317"/>
  <c r="CT63" i="317"/>
  <c r="AS63" i="317"/>
  <c r="AR63" i="317"/>
  <c r="AQ63" i="317"/>
  <c r="AT63" i="317" s="1"/>
  <c r="AC62" i="317"/>
  <c r="AA62" i="317"/>
  <c r="AB62" i="317"/>
  <c r="CO62" i="317"/>
  <c r="CM62" i="317"/>
  <c r="CN62" i="317"/>
  <c r="M61" i="317"/>
  <c r="L61" i="317"/>
  <c r="K61" i="317"/>
  <c r="BY61" i="317"/>
  <c r="BX61" i="317"/>
  <c r="BW61" i="317"/>
  <c r="BZ61" i="317" s="1"/>
  <c r="BI60" i="317"/>
  <c r="BG60" i="317"/>
  <c r="BH60" i="317"/>
  <c r="BV59" i="317"/>
  <c r="AH59" i="317"/>
  <c r="CL59" i="317"/>
  <c r="AX59" i="317"/>
  <c r="J59" i="317"/>
  <c r="CT59" i="317"/>
  <c r="BF59" i="317"/>
  <c r="AP59" i="317"/>
  <c r="BN59" i="317"/>
  <c r="Z59" i="317"/>
  <c r="R59" i="317"/>
  <c r="CD59" i="317"/>
  <c r="CJ59" i="317" s="1"/>
  <c r="AS59" i="317"/>
  <c r="AR59" i="317"/>
  <c r="AQ59" i="317"/>
  <c r="AC58" i="317"/>
  <c r="AA58" i="317"/>
  <c r="AB58" i="317"/>
  <c r="CO58" i="317"/>
  <c r="CM58" i="317"/>
  <c r="CN58" i="317"/>
  <c r="K57" i="317"/>
  <c r="L57" i="317"/>
  <c r="M57" i="317"/>
  <c r="BW57" i="317"/>
  <c r="BX57" i="317"/>
  <c r="BY57" i="317"/>
  <c r="BI56" i="317"/>
  <c r="BG56" i="317"/>
  <c r="BH56" i="317"/>
  <c r="BV55" i="317"/>
  <c r="AH55" i="317"/>
  <c r="AN55" i="317" s="1"/>
  <c r="BN55" i="317"/>
  <c r="CT55" i="317"/>
  <c r="BF55" i="317"/>
  <c r="R55" i="317"/>
  <c r="CD55" i="317"/>
  <c r="J55" i="317"/>
  <c r="Z55" i="317"/>
  <c r="CL55" i="317"/>
  <c r="AP55" i="317"/>
  <c r="AX55" i="317"/>
  <c r="AS55" i="317"/>
  <c r="AR55" i="317"/>
  <c r="AQ55" i="317"/>
  <c r="AT55" i="317" s="1"/>
  <c r="AC54" i="317"/>
  <c r="AA54" i="317"/>
  <c r="AB54" i="317"/>
  <c r="CO54" i="317"/>
  <c r="CM54" i="317"/>
  <c r="CN54" i="317"/>
  <c r="K53" i="317"/>
  <c r="L53" i="317"/>
  <c r="M53" i="317"/>
  <c r="BW53" i="317"/>
  <c r="BX53" i="317"/>
  <c r="BY53" i="317"/>
  <c r="BI52" i="317"/>
  <c r="BG52" i="317"/>
  <c r="BH52" i="317"/>
  <c r="BV51" i="317"/>
  <c r="R51" i="317"/>
  <c r="CT51" i="317"/>
  <c r="J51" i="317"/>
  <c r="AP51" i="317"/>
  <c r="CD51" i="317"/>
  <c r="BN51" i="317"/>
  <c r="AX51" i="317"/>
  <c r="AH51" i="317"/>
  <c r="AN51" i="317" s="1"/>
  <c r="Z51" i="317"/>
  <c r="BF51" i="317"/>
  <c r="CL51" i="317"/>
  <c r="AS51" i="317"/>
  <c r="AR51" i="317"/>
  <c r="AQ51" i="317"/>
  <c r="AB50" i="317"/>
  <c r="AA50" i="317"/>
  <c r="AD50" i="317" s="1"/>
  <c r="AF50" i="317" s="1"/>
  <c r="AC50" i="317"/>
  <c r="CN50" i="317"/>
  <c r="CO50" i="317"/>
  <c r="CM50" i="317"/>
  <c r="CP50" i="317" s="1"/>
  <c r="K49" i="317"/>
  <c r="L49" i="317"/>
  <c r="M49" i="317"/>
  <c r="BW49" i="317"/>
  <c r="BX49" i="317"/>
  <c r="BY49" i="317"/>
  <c r="BH48" i="317"/>
  <c r="BI48" i="317"/>
  <c r="BG48" i="317"/>
  <c r="CL47" i="317"/>
  <c r="J47" i="317"/>
  <c r="CD47" i="317"/>
  <c r="BN47" i="317"/>
  <c r="Z47" i="317"/>
  <c r="BF47" i="317"/>
  <c r="AX47" i="317"/>
  <c r="AH47" i="317"/>
  <c r="R47" i="317"/>
  <c r="AP47" i="317"/>
  <c r="BV47" i="317"/>
  <c r="CT47" i="317"/>
  <c r="AS47" i="317"/>
  <c r="AR47" i="317"/>
  <c r="AQ47" i="317"/>
  <c r="AT47" i="317" s="1"/>
  <c r="AC46" i="317"/>
  <c r="AA46" i="317"/>
  <c r="AB46" i="317"/>
  <c r="CO46" i="317"/>
  <c r="CM46" i="317"/>
  <c r="CN46" i="317"/>
  <c r="K43" i="317"/>
  <c r="L43" i="317"/>
  <c r="M43" i="317"/>
  <c r="BW43" i="317"/>
  <c r="BX43" i="317"/>
  <c r="BY43" i="317"/>
  <c r="BZ43" i="317" s="1"/>
  <c r="BG44" i="317"/>
  <c r="BI44" i="317"/>
  <c r="BH44" i="317"/>
  <c r="BV41" i="317"/>
  <c r="AH41" i="317"/>
  <c r="BN41" i="317"/>
  <c r="CT41" i="317"/>
  <c r="R41" i="317"/>
  <c r="CD41" i="317"/>
  <c r="BF41" i="317"/>
  <c r="AX41" i="317"/>
  <c r="J41" i="317"/>
  <c r="Z41" i="317"/>
  <c r="CL41" i="317"/>
  <c r="AP41" i="317"/>
  <c r="AS41" i="317"/>
  <c r="AR41" i="317"/>
  <c r="AQ41" i="317"/>
  <c r="AC42" i="317"/>
  <c r="AA42" i="317"/>
  <c r="AB42" i="317"/>
  <c r="CO42" i="317"/>
  <c r="CM42" i="317"/>
  <c r="CN42" i="317"/>
  <c r="CP42" i="317" s="1"/>
  <c r="M40" i="317"/>
  <c r="K40" i="317"/>
  <c r="L40" i="317"/>
  <c r="BY40" i="317"/>
  <c r="BW40" i="317"/>
  <c r="BX40" i="317"/>
  <c r="BI39" i="317"/>
  <c r="BH39" i="317"/>
  <c r="BG39" i="317"/>
  <c r="BV38" i="317"/>
  <c r="R38" i="317"/>
  <c r="CT38" i="317"/>
  <c r="CD38" i="317"/>
  <c r="BN38" i="317"/>
  <c r="AX38" i="317"/>
  <c r="AH38" i="317"/>
  <c r="J38" i="317"/>
  <c r="Z38" i="317"/>
  <c r="BF38" i="317"/>
  <c r="CL38" i="317"/>
  <c r="CR38" i="317" s="1"/>
  <c r="AP38" i="317"/>
  <c r="AQ38" i="317"/>
  <c r="AR38" i="317"/>
  <c r="AS38" i="317"/>
  <c r="AT38" i="317" s="1"/>
  <c r="AA37" i="317"/>
  <c r="AB37" i="317"/>
  <c r="AC37" i="317"/>
  <c r="CO37" i="317"/>
  <c r="CP37" i="317" s="1"/>
  <c r="CM37" i="317"/>
  <c r="CN37" i="317"/>
  <c r="M36" i="317"/>
  <c r="K36" i="317"/>
  <c r="L36" i="317"/>
  <c r="BY36" i="317"/>
  <c r="BW36" i="317"/>
  <c r="BX36" i="317"/>
  <c r="BI35" i="317"/>
  <c r="BH35" i="317"/>
  <c r="BG35" i="317"/>
  <c r="BV34" i="317"/>
  <c r="CD34" i="317"/>
  <c r="BN34" i="317"/>
  <c r="AX34" i="317"/>
  <c r="AH34" i="317"/>
  <c r="R34" i="317"/>
  <c r="CT34" i="317"/>
  <c r="Z34" i="317"/>
  <c r="AP34" i="317"/>
  <c r="BF34" i="317"/>
  <c r="CL34" i="317"/>
  <c r="J34" i="317"/>
  <c r="AS34" i="317"/>
  <c r="AQ34" i="317"/>
  <c r="AR34" i="317"/>
  <c r="AA33" i="317"/>
  <c r="AB33" i="317"/>
  <c r="AC33" i="317"/>
  <c r="CM33" i="317"/>
  <c r="CN33" i="317"/>
  <c r="CO33" i="317"/>
  <c r="CP33" i="317" s="1"/>
  <c r="M32" i="317"/>
  <c r="K32" i="317"/>
  <c r="L32" i="317"/>
  <c r="BX32" i="317"/>
  <c r="BW32" i="317"/>
  <c r="BY32" i="317"/>
  <c r="BI31" i="317"/>
  <c r="BG31" i="317"/>
  <c r="BJ31" i="317" s="1"/>
  <c r="BH31" i="317"/>
  <c r="CT30" i="317"/>
  <c r="R30" i="317"/>
  <c r="CL30" i="317"/>
  <c r="CD30" i="317"/>
  <c r="AP30" i="317"/>
  <c r="BN30" i="317"/>
  <c r="BF30" i="317"/>
  <c r="J30" i="317"/>
  <c r="Z30" i="317"/>
  <c r="AX30" i="317"/>
  <c r="BV30" i="317"/>
  <c r="AH30" i="317"/>
  <c r="AQ30" i="317"/>
  <c r="AS30" i="317"/>
  <c r="AR30" i="317"/>
  <c r="AB29" i="317"/>
  <c r="AC29" i="317"/>
  <c r="AA29" i="317"/>
  <c r="CN29" i="317"/>
  <c r="CO29" i="317"/>
  <c r="CM29" i="317"/>
  <c r="M28" i="317"/>
  <c r="K28" i="317"/>
  <c r="L28" i="317"/>
  <c r="BY28" i="317"/>
  <c r="BW28" i="317"/>
  <c r="BX28" i="317"/>
  <c r="BZ28" i="317" s="1"/>
  <c r="BI27" i="317"/>
  <c r="BH27" i="317"/>
  <c r="BG27" i="317"/>
  <c r="CT26" i="317"/>
  <c r="CZ26" i="317" s="1"/>
  <c r="R26" i="317"/>
  <c r="Z26" i="317"/>
  <c r="AP26" i="317"/>
  <c r="BN26" i="317"/>
  <c r="AX26" i="317"/>
  <c r="J26" i="317"/>
  <c r="CL26" i="317"/>
  <c r="BF26" i="317"/>
  <c r="CD26" i="317"/>
  <c r="BV26" i="317"/>
  <c r="AH26" i="317"/>
  <c r="AQ26" i="317"/>
  <c r="AT26" i="317" s="1"/>
  <c r="AS26" i="317"/>
  <c r="AR26" i="317"/>
  <c r="AB25" i="317"/>
  <c r="AA25" i="317"/>
  <c r="AD25" i="317" s="1"/>
  <c r="AC25" i="317"/>
  <c r="CN25" i="317"/>
  <c r="CO25" i="317"/>
  <c r="CM25" i="317"/>
  <c r="CP25" i="317" s="1"/>
  <c r="CR25" i="317" s="1"/>
  <c r="M24" i="317"/>
  <c r="L24" i="317"/>
  <c r="K24" i="317"/>
  <c r="BY24" i="317"/>
  <c r="BX24" i="317"/>
  <c r="BW24" i="317"/>
  <c r="BI23" i="317"/>
  <c r="BH23" i="317"/>
  <c r="BG23" i="317"/>
  <c r="CT22" i="317"/>
  <c r="R22" i="317"/>
  <c r="CL22" i="317"/>
  <c r="AX22" i="317"/>
  <c r="J22" i="317"/>
  <c r="BN22" i="317"/>
  <c r="BF22" i="317"/>
  <c r="Z22" i="317"/>
  <c r="CD22" i="317"/>
  <c r="BV22" i="317"/>
  <c r="AP22" i="317"/>
  <c r="AH22" i="317"/>
  <c r="AQ22" i="317"/>
  <c r="AR22" i="317"/>
  <c r="AS22" i="317"/>
  <c r="AB21" i="317"/>
  <c r="AC21" i="317"/>
  <c r="AA21" i="317"/>
  <c r="CN21" i="317"/>
  <c r="CO21" i="317"/>
  <c r="CM21" i="317"/>
  <c r="M20" i="317"/>
  <c r="K20" i="317"/>
  <c r="L20" i="317"/>
  <c r="BY20" i="317"/>
  <c r="BW20" i="317"/>
  <c r="BX20" i="317"/>
  <c r="BZ20" i="317" s="1"/>
  <c r="BI19" i="317"/>
  <c r="BH19" i="317"/>
  <c r="BG19" i="317"/>
  <c r="CT18" i="317"/>
  <c r="CZ18" i="317" s="1"/>
  <c r="R18" i="317"/>
  <c r="Z18" i="317"/>
  <c r="J18" i="317"/>
  <c r="BN18" i="317"/>
  <c r="CD18" i="317"/>
  <c r="CL18" i="317"/>
  <c r="BV18" i="317"/>
  <c r="BF18" i="317"/>
  <c r="AX18" i="317"/>
  <c r="AP18" i="317"/>
  <c r="AH18" i="317"/>
  <c r="AQ18" i="317"/>
  <c r="AR18" i="317"/>
  <c r="AS18" i="317"/>
  <c r="AB17" i="317"/>
  <c r="AC17" i="317"/>
  <c r="AA17" i="317"/>
  <c r="CN17" i="317"/>
  <c r="CO17" i="317"/>
  <c r="CM17" i="317"/>
  <c r="CP17" i="317" s="1"/>
  <c r="M16" i="317"/>
  <c r="K16" i="317"/>
  <c r="L16" i="317"/>
  <c r="BY16" i="317"/>
  <c r="BW16" i="317"/>
  <c r="BX16" i="317"/>
  <c r="BH15" i="317"/>
  <c r="BG15" i="317"/>
  <c r="BJ15" i="317" s="1"/>
  <c r="BI15" i="317"/>
  <c r="BV13" i="317"/>
  <c r="CD13" i="317"/>
  <c r="AP13" i="317"/>
  <c r="R13" i="317"/>
  <c r="AX13" i="317"/>
  <c r="J13" i="317"/>
  <c r="BN13" i="317"/>
  <c r="Z13" i="317"/>
  <c r="CL13" i="317"/>
  <c r="AH13" i="317"/>
  <c r="AN13" i="317" s="1"/>
  <c r="CT13" i="317"/>
  <c r="BF13" i="317"/>
  <c r="AS13" i="317"/>
  <c r="AR13" i="317"/>
  <c r="AQ13" i="317"/>
  <c r="AT13" i="317" s="1"/>
  <c r="AV13" i="317" s="1"/>
  <c r="AC14" i="317"/>
  <c r="AB14" i="317"/>
  <c r="AA14" i="317"/>
  <c r="CO14" i="317"/>
  <c r="CN14" i="317"/>
  <c r="CM14" i="317"/>
  <c r="M12" i="317"/>
  <c r="L12" i="317"/>
  <c r="K12" i="317"/>
  <c r="BY12" i="317"/>
  <c r="BX12" i="317"/>
  <c r="BW12" i="317"/>
  <c r="BZ12" i="317" s="1"/>
  <c r="CO11" i="317"/>
  <c r="CN11" i="317"/>
  <c r="CM11" i="317"/>
  <c r="M10" i="317"/>
  <c r="N10" i="317" s="1"/>
  <c r="L10" i="317"/>
  <c r="K10" i="317"/>
  <c r="BY10" i="317"/>
  <c r="BW10" i="317"/>
  <c r="BX10" i="317"/>
  <c r="BH9" i="317"/>
  <c r="BI9" i="317"/>
  <c r="BG9" i="317"/>
  <c r="BJ9" i="317" s="1"/>
  <c r="CL8" i="317"/>
  <c r="CT8" i="317"/>
  <c r="AP8" i="317"/>
  <c r="CD8" i="317"/>
  <c r="BN8" i="317"/>
  <c r="Z8" i="317"/>
  <c r="AX8" i="317"/>
  <c r="BD8" i="317" s="1"/>
  <c r="AH8" i="317"/>
  <c r="J8" i="317"/>
  <c r="R8" i="317"/>
  <c r="BF8" i="317"/>
  <c r="BV8" i="317"/>
  <c r="AS8" i="317"/>
  <c r="AR8" i="317"/>
  <c r="AQ8" i="317"/>
  <c r="S7" i="317"/>
  <c r="T7" i="317"/>
  <c r="U7" i="317"/>
  <c r="Q112" i="317"/>
  <c r="CE7" i="317"/>
  <c r="CF7" i="317"/>
  <c r="CC112" i="317"/>
  <c r="CG7" i="317"/>
  <c r="BG91" i="316"/>
  <c r="BH91" i="316"/>
  <c r="BF91" i="316"/>
  <c r="AQ90" i="316"/>
  <c r="AR90" i="316"/>
  <c r="AP90" i="316"/>
  <c r="AA89" i="316"/>
  <c r="AB89" i="316"/>
  <c r="Z89" i="316"/>
  <c r="AC89" i="316" s="1"/>
  <c r="AE89" i="316" s="1"/>
  <c r="CM89" i="316"/>
  <c r="CN89" i="316"/>
  <c r="CL89" i="316"/>
  <c r="AZ71" i="316"/>
  <c r="AX71" i="316"/>
  <c r="AY71" i="316"/>
  <c r="J72" i="316"/>
  <c r="K72" i="316"/>
  <c r="L72" i="316"/>
  <c r="BV72" i="316"/>
  <c r="BW72" i="316"/>
  <c r="BX72" i="316"/>
  <c r="BY72" i="316" s="1"/>
  <c r="CA72" i="316" s="1"/>
  <c r="BP73" i="316"/>
  <c r="BO73" i="316"/>
  <c r="BN73" i="316"/>
  <c r="AB74" i="316"/>
  <c r="AA74" i="316"/>
  <c r="Z74" i="316"/>
  <c r="CN74" i="316"/>
  <c r="CL74" i="316"/>
  <c r="CO74" i="316" s="1"/>
  <c r="CQ74" i="316" s="1"/>
  <c r="CM74" i="316"/>
  <c r="AZ75" i="316"/>
  <c r="AX75" i="316"/>
  <c r="AY75" i="316"/>
  <c r="BA75" i="316" s="1"/>
  <c r="BC75" i="316" s="1"/>
  <c r="J76" i="316"/>
  <c r="K76" i="316"/>
  <c r="L76" i="316"/>
  <c r="BV76" i="316"/>
  <c r="BW76" i="316"/>
  <c r="BX76" i="316"/>
  <c r="BP77" i="316"/>
  <c r="BO77" i="316"/>
  <c r="BN77" i="316"/>
  <c r="AB78" i="316"/>
  <c r="AA78" i="316"/>
  <c r="Z78" i="316"/>
  <c r="CN78" i="316"/>
  <c r="CM78" i="316"/>
  <c r="CL78" i="316"/>
  <c r="AZ79" i="316"/>
  <c r="AX79" i="316"/>
  <c r="AY79" i="316"/>
  <c r="J80" i="316"/>
  <c r="K80" i="316"/>
  <c r="L80" i="316"/>
  <c r="BV80" i="316"/>
  <c r="BW80" i="316"/>
  <c r="BX80" i="316"/>
  <c r="BY80" i="316" s="1"/>
  <c r="CA80" i="316" s="1"/>
  <c r="BP81" i="316"/>
  <c r="BN81" i="316"/>
  <c r="BO81" i="316"/>
  <c r="AB82" i="316"/>
  <c r="Z82" i="316"/>
  <c r="AA82" i="316"/>
  <c r="CN82" i="316"/>
  <c r="CL82" i="316"/>
  <c r="CO82" i="316" s="1"/>
  <c r="CQ82" i="316" s="1"/>
  <c r="CM82" i="316"/>
  <c r="AZ83" i="316"/>
  <c r="AX83" i="316"/>
  <c r="AY83" i="316"/>
  <c r="J84" i="316"/>
  <c r="L84" i="316"/>
  <c r="K84" i="316"/>
  <c r="BX84" i="316"/>
  <c r="BW84" i="316"/>
  <c r="BV84" i="316"/>
  <c r="BN85" i="316"/>
  <c r="BO85" i="316"/>
  <c r="BP85" i="316"/>
  <c r="J86" i="316"/>
  <c r="L86" i="316"/>
  <c r="K86" i="316"/>
  <c r="BW86" i="316"/>
  <c r="BX86" i="316"/>
  <c r="BV86" i="316"/>
  <c r="BG87" i="316"/>
  <c r="BF87" i="316"/>
  <c r="BH87" i="316"/>
  <c r="AQ88" i="316"/>
  <c r="AR88" i="316"/>
  <c r="AP88" i="316"/>
  <c r="AJ70" i="316"/>
  <c r="AH70" i="316"/>
  <c r="AI70" i="316"/>
  <c r="AK70" i="316" s="1"/>
  <c r="AM70" i="316" s="1"/>
  <c r="CV70" i="316"/>
  <c r="CT70" i="316"/>
  <c r="CU70" i="316"/>
  <c r="BH67" i="316"/>
  <c r="BF67" i="316"/>
  <c r="BG67" i="316"/>
  <c r="T68" i="316"/>
  <c r="S68" i="316"/>
  <c r="R68" i="316"/>
  <c r="CF68" i="316"/>
  <c r="CE68" i="316"/>
  <c r="CD68" i="316"/>
  <c r="CG68" i="316" s="1"/>
  <c r="CI68" i="316" s="1"/>
  <c r="AR69" i="316"/>
  <c r="AQ69" i="316"/>
  <c r="AP69" i="316"/>
  <c r="AJ62" i="316"/>
  <c r="AH62" i="316"/>
  <c r="AI62" i="316"/>
  <c r="CV62" i="316"/>
  <c r="CT62" i="316"/>
  <c r="CU62" i="316"/>
  <c r="BH63" i="316"/>
  <c r="BG63" i="316"/>
  <c r="BF63" i="316"/>
  <c r="BI63" i="316" s="1"/>
  <c r="BK63" i="316" s="1"/>
  <c r="S64" i="316"/>
  <c r="R64" i="316"/>
  <c r="T64" i="316"/>
  <c r="CE64" i="316"/>
  <c r="CD64" i="316"/>
  <c r="CF64" i="316"/>
  <c r="AR65" i="316"/>
  <c r="AQ65" i="316"/>
  <c r="AP65" i="316"/>
  <c r="AJ66" i="316"/>
  <c r="AH66" i="316"/>
  <c r="AI66" i="316"/>
  <c r="AK66" i="316" s="1"/>
  <c r="AM66" i="316" s="1"/>
  <c r="CV66" i="316"/>
  <c r="CT66" i="316"/>
  <c r="CU66" i="316"/>
  <c r="BH60" i="316"/>
  <c r="BG60" i="316"/>
  <c r="BF60" i="316"/>
  <c r="T61" i="316"/>
  <c r="R61" i="316"/>
  <c r="S61" i="316"/>
  <c r="CF61" i="316"/>
  <c r="CD61" i="316"/>
  <c r="CE61" i="316"/>
  <c r="CG61" i="316" s="1"/>
  <c r="CI61" i="316" s="1"/>
  <c r="AR53" i="316"/>
  <c r="AQ53" i="316"/>
  <c r="AP53" i="316"/>
  <c r="AJ54" i="316"/>
  <c r="AH54" i="316"/>
  <c r="AI54" i="316"/>
  <c r="CV54" i="316"/>
  <c r="CT54" i="316"/>
  <c r="CU54" i="316"/>
  <c r="BH55" i="316"/>
  <c r="BG55" i="316"/>
  <c r="BF55" i="316"/>
  <c r="BI55" i="316" s="1"/>
  <c r="BK55" i="316" s="1"/>
  <c r="T56" i="316"/>
  <c r="S56" i="316"/>
  <c r="R56" i="316"/>
  <c r="CF56" i="316"/>
  <c r="CE56" i="316"/>
  <c r="CD56" i="316"/>
  <c r="AR57" i="316"/>
  <c r="AQ57" i="316"/>
  <c r="AP57" i="316"/>
  <c r="AJ58" i="316"/>
  <c r="AH58" i="316"/>
  <c r="AI58" i="316"/>
  <c r="AK58" i="316" s="1"/>
  <c r="AM58" i="316" s="1"/>
  <c r="CV58" i="316"/>
  <c r="CT58" i="316"/>
  <c r="CU58" i="316"/>
  <c r="BF59" i="316"/>
  <c r="BG59" i="316"/>
  <c r="BH59" i="316"/>
  <c r="T52" i="316"/>
  <c r="S52" i="316"/>
  <c r="R52" i="316"/>
  <c r="CF52" i="316"/>
  <c r="CE52" i="316"/>
  <c r="CD52" i="316"/>
  <c r="CG52" i="316" s="1"/>
  <c r="CI52" i="316" s="1"/>
  <c r="AR47" i="316"/>
  <c r="AQ47" i="316"/>
  <c r="AP47" i="316"/>
  <c r="AJ48" i="316"/>
  <c r="AH48" i="316"/>
  <c r="AI48" i="316"/>
  <c r="CV48" i="316"/>
  <c r="CT48" i="316"/>
  <c r="CU48" i="316"/>
  <c r="BH49" i="316"/>
  <c r="BG49" i="316"/>
  <c r="BF49" i="316"/>
  <c r="T50" i="316"/>
  <c r="R50" i="316"/>
  <c r="S50" i="316"/>
  <c r="CE50" i="316"/>
  <c r="CD50" i="316"/>
  <c r="CF50" i="316"/>
  <c r="AR51" i="316"/>
  <c r="AQ51" i="316"/>
  <c r="AP51" i="316"/>
  <c r="AI45" i="316"/>
  <c r="AH45" i="316"/>
  <c r="AJ45" i="316"/>
  <c r="AK45" i="316" s="1"/>
  <c r="AM45" i="316" s="1"/>
  <c r="CT45" i="316"/>
  <c r="CU45" i="316"/>
  <c r="CV45" i="316"/>
  <c r="BH46" i="316"/>
  <c r="BG46" i="316"/>
  <c r="BF46" i="316"/>
  <c r="T43" i="316"/>
  <c r="S43" i="316"/>
  <c r="R43" i="316"/>
  <c r="CF43" i="316"/>
  <c r="CD43" i="316"/>
  <c r="CE43" i="316"/>
  <c r="M7" i="316"/>
  <c r="O7" i="316" s="1"/>
  <c r="I113" i="315"/>
  <c r="BG45" i="317"/>
  <c r="BH45" i="317"/>
  <c r="BI45" i="317"/>
  <c r="BC112" i="315"/>
  <c r="BF112" i="315" s="1"/>
  <c r="AI112" i="315"/>
  <c r="AL112" i="315" s="1"/>
  <c r="O112" i="315"/>
  <c r="R112" i="315" s="1"/>
  <c r="AX112" i="315"/>
  <c r="BA112" i="315" s="1"/>
  <c r="AD112" i="315"/>
  <c r="AG112" i="315" s="1"/>
  <c r="J112" i="315"/>
  <c r="M112" i="315" s="1"/>
  <c r="BM112" i="315"/>
  <c r="BP112" i="315" s="1"/>
  <c r="AS112" i="315"/>
  <c r="AV112" i="315" s="1"/>
  <c r="Y112" i="315"/>
  <c r="AB112" i="315" s="1"/>
  <c r="BH112" i="315"/>
  <c r="BK112" i="315" s="1"/>
  <c r="AN112" i="315"/>
  <c r="AQ112" i="315" s="1"/>
  <c r="T112" i="315"/>
  <c r="W112" i="315" s="1"/>
  <c r="BC108" i="315"/>
  <c r="BF108" i="315" s="1"/>
  <c r="AI108" i="315"/>
  <c r="AL108" i="315" s="1"/>
  <c r="O108" i="315"/>
  <c r="R108" i="315" s="1"/>
  <c r="AX108" i="315"/>
  <c r="BA108" i="315" s="1"/>
  <c r="AD108" i="315"/>
  <c r="AG108" i="315" s="1"/>
  <c r="J108" i="315"/>
  <c r="M108" i="315" s="1"/>
  <c r="BM108" i="315"/>
  <c r="BP108" i="315" s="1"/>
  <c r="AS108" i="315"/>
  <c r="AV108" i="315" s="1"/>
  <c r="Y108" i="315"/>
  <c r="AB108" i="315" s="1"/>
  <c r="BH108" i="315"/>
  <c r="BK108" i="315" s="1"/>
  <c r="AN108" i="315"/>
  <c r="AQ108" i="315" s="1"/>
  <c r="T108" i="315"/>
  <c r="W108" i="315" s="1"/>
  <c r="BC110" i="315"/>
  <c r="BF110" i="315" s="1"/>
  <c r="AI110" i="315"/>
  <c r="AL110" i="315" s="1"/>
  <c r="O110" i="315"/>
  <c r="R110" i="315" s="1"/>
  <c r="AX110" i="315"/>
  <c r="BA110" i="315" s="1"/>
  <c r="AD110" i="315"/>
  <c r="AG110" i="315" s="1"/>
  <c r="J110" i="315"/>
  <c r="M110" i="315" s="1"/>
  <c r="BM110" i="315"/>
  <c r="BP110" i="315" s="1"/>
  <c r="AS110" i="315"/>
  <c r="AV110" i="315" s="1"/>
  <c r="Y110" i="315"/>
  <c r="AB110" i="315" s="1"/>
  <c r="BH110" i="315"/>
  <c r="BK110" i="315" s="1"/>
  <c r="AN110" i="315"/>
  <c r="AQ110" i="315" s="1"/>
  <c r="T110" i="315"/>
  <c r="W110" i="315" s="1"/>
  <c r="AX105" i="315"/>
  <c r="BA105" i="315" s="1"/>
  <c r="AD105" i="315"/>
  <c r="AG105" i="315" s="1"/>
  <c r="J105" i="315"/>
  <c r="M105" i="315" s="1"/>
  <c r="BM105" i="315"/>
  <c r="BP105" i="315" s="1"/>
  <c r="AS105" i="315"/>
  <c r="AV105" i="315" s="1"/>
  <c r="Y105" i="315"/>
  <c r="AB105" i="315" s="1"/>
  <c r="BH105" i="315"/>
  <c r="BK105" i="315" s="1"/>
  <c r="AN105" i="315"/>
  <c r="AQ105" i="315" s="1"/>
  <c r="T105" i="315"/>
  <c r="W105" i="315" s="1"/>
  <c r="BC105" i="315"/>
  <c r="BF105" i="315" s="1"/>
  <c r="AI105" i="315"/>
  <c r="AL105" i="315" s="1"/>
  <c r="O105" i="315"/>
  <c r="R105" i="315" s="1"/>
  <c r="AX97" i="315"/>
  <c r="BA97" i="315" s="1"/>
  <c r="AD97" i="315"/>
  <c r="AG97" i="315" s="1"/>
  <c r="J97" i="315"/>
  <c r="M97" i="315" s="1"/>
  <c r="BM97" i="315"/>
  <c r="BP97" i="315" s="1"/>
  <c r="AS97" i="315"/>
  <c r="AV97" i="315" s="1"/>
  <c r="Y97" i="315"/>
  <c r="AB97" i="315" s="1"/>
  <c r="BH97" i="315"/>
  <c r="BK97" i="315" s="1"/>
  <c r="AN97" i="315"/>
  <c r="AQ97" i="315" s="1"/>
  <c r="T97" i="315"/>
  <c r="W97" i="315" s="1"/>
  <c r="BC97" i="315"/>
  <c r="BF97" i="315" s="1"/>
  <c r="AI97" i="315"/>
  <c r="AL97" i="315" s="1"/>
  <c r="O97" i="315"/>
  <c r="R97" i="315" s="1"/>
  <c r="X113" i="315"/>
  <c r="Z6" i="315"/>
  <c r="BL113" i="315"/>
  <c r="BN6" i="315"/>
  <c r="BI111" i="317"/>
  <c r="BG111" i="317"/>
  <c r="BJ111" i="317" s="1"/>
  <c r="BH111" i="317"/>
  <c r="U110" i="317"/>
  <c r="T110" i="317"/>
  <c r="S110" i="317"/>
  <c r="V110" i="317" s="1"/>
  <c r="CG110" i="317"/>
  <c r="CF110" i="317"/>
  <c r="CE110" i="317"/>
  <c r="BV109" i="317"/>
  <c r="CT109" i="317"/>
  <c r="AH109" i="317"/>
  <c r="BN109" i="317"/>
  <c r="R109" i="317"/>
  <c r="CD109" i="317"/>
  <c r="J109" i="317"/>
  <c r="Z109" i="317"/>
  <c r="CL109" i="317"/>
  <c r="CR109" i="317" s="1"/>
  <c r="AP109" i="317"/>
  <c r="AX109" i="317"/>
  <c r="BF109" i="317"/>
  <c r="AS109" i="317"/>
  <c r="AR109" i="317"/>
  <c r="AQ109" i="317"/>
  <c r="AJ108" i="317"/>
  <c r="AK108" i="317"/>
  <c r="AI108" i="317"/>
  <c r="CV108" i="317"/>
  <c r="CU108" i="317"/>
  <c r="CW108" i="317"/>
  <c r="BI107" i="317"/>
  <c r="BH107" i="317"/>
  <c r="BG107" i="317"/>
  <c r="U106" i="317"/>
  <c r="T106" i="317"/>
  <c r="S106" i="317"/>
  <c r="CG106" i="317"/>
  <c r="CF106" i="317"/>
  <c r="CE106" i="317"/>
  <c r="CD103" i="317"/>
  <c r="BV103" i="317"/>
  <c r="AX103" i="317"/>
  <c r="J103" i="317"/>
  <c r="R103" i="317"/>
  <c r="AP103" i="317"/>
  <c r="CT103" i="317"/>
  <c r="BF103" i="317"/>
  <c r="BN103" i="317"/>
  <c r="AH103" i="317"/>
  <c r="Z103" i="317"/>
  <c r="CL103" i="317"/>
  <c r="AS103" i="317"/>
  <c r="AQ103" i="317"/>
  <c r="AR103" i="317"/>
  <c r="AK104" i="317"/>
  <c r="AI104" i="317"/>
  <c r="AJ104" i="317"/>
  <c r="CW104" i="317"/>
  <c r="CV104" i="317"/>
  <c r="CU104" i="317"/>
  <c r="BI105" i="317"/>
  <c r="BH105" i="317"/>
  <c r="BG105" i="317"/>
  <c r="CL102" i="317"/>
  <c r="R102" i="317"/>
  <c r="CD102" i="317"/>
  <c r="AX102" i="317"/>
  <c r="J102" i="317"/>
  <c r="AH102" i="317"/>
  <c r="CT102" i="317"/>
  <c r="Z102" i="317"/>
  <c r="BV102" i="317"/>
  <c r="CB102" i="317" s="1"/>
  <c r="BF102" i="317"/>
  <c r="AP102" i="317"/>
  <c r="BN102" i="317"/>
  <c r="AS102" i="317"/>
  <c r="AR102" i="317"/>
  <c r="AQ102" i="317"/>
  <c r="AT102" i="317" s="1"/>
  <c r="AC100" i="317"/>
  <c r="AB100" i="317"/>
  <c r="AA100" i="317"/>
  <c r="CO100" i="317"/>
  <c r="CN100" i="317"/>
  <c r="CM100" i="317"/>
  <c r="M101" i="317"/>
  <c r="L101" i="317"/>
  <c r="K101" i="317"/>
  <c r="BY101" i="317"/>
  <c r="BW101" i="317"/>
  <c r="BX101" i="317"/>
  <c r="BG99" i="317"/>
  <c r="BH99" i="317"/>
  <c r="BI99" i="317"/>
  <c r="CL98" i="317"/>
  <c r="CD98" i="317"/>
  <c r="AX98" i="317"/>
  <c r="AP98" i="317"/>
  <c r="R98" i="317"/>
  <c r="J98" i="317"/>
  <c r="BV98" i="317"/>
  <c r="BN98" i="317"/>
  <c r="CT98" i="317"/>
  <c r="Z98" i="317"/>
  <c r="AH98" i="317"/>
  <c r="BF98" i="317"/>
  <c r="AS98" i="317"/>
  <c r="AR98" i="317"/>
  <c r="AQ98" i="317"/>
  <c r="T97" i="317"/>
  <c r="S97" i="317"/>
  <c r="V97" i="317" s="1"/>
  <c r="U97" i="317"/>
  <c r="CF97" i="317"/>
  <c r="CE97" i="317"/>
  <c r="CG97" i="317"/>
  <c r="AK96" i="317"/>
  <c r="AI96" i="317"/>
  <c r="AJ96" i="317"/>
  <c r="CW96" i="317"/>
  <c r="CU96" i="317"/>
  <c r="CV96" i="317"/>
  <c r="BA95" i="317"/>
  <c r="AZ95" i="317"/>
  <c r="AY95" i="317"/>
  <c r="BO94" i="317"/>
  <c r="BP94" i="317"/>
  <c r="BQ94" i="317"/>
  <c r="U93" i="317"/>
  <c r="S93" i="317"/>
  <c r="T93" i="317"/>
  <c r="CG93" i="317"/>
  <c r="CF93" i="317"/>
  <c r="CE93" i="317"/>
  <c r="AK92" i="317"/>
  <c r="AI92" i="317"/>
  <c r="AL92" i="317" s="1"/>
  <c r="AJ92" i="317"/>
  <c r="CW92" i="317"/>
  <c r="CU92" i="317"/>
  <c r="CV92" i="317"/>
  <c r="CX92" i="317" s="1"/>
  <c r="AY91" i="317"/>
  <c r="AZ91" i="317"/>
  <c r="BA91" i="317"/>
  <c r="BQ90" i="317"/>
  <c r="BP90" i="317"/>
  <c r="BO90" i="317"/>
  <c r="U89" i="317"/>
  <c r="S89" i="317"/>
  <c r="T89" i="317"/>
  <c r="CG89" i="317"/>
  <c r="CE89" i="317"/>
  <c r="CF89" i="317"/>
  <c r="CH89" i="317" s="1"/>
  <c r="AK88" i="317"/>
  <c r="AJ88" i="317"/>
  <c r="AI88" i="317"/>
  <c r="CW88" i="317"/>
  <c r="CU88" i="317"/>
  <c r="CV88" i="317"/>
  <c r="AY87" i="317"/>
  <c r="BA87" i="317"/>
  <c r="AZ87" i="317"/>
  <c r="BQ86" i="317"/>
  <c r="BP86" i="317"/>
  <c r="BO86" i="317"/>
  <c r="BR86" i="317" s="1"/>
  <c r="BT86" i="317" s="1"/>
  <c r="S85" i="317"/>
  <c r="T85" i="317"/>
  <c r="U85" i="317"/>
  <c r="CG85" i="317"/>
  <c r="CE85" i="317"/>
  <c r="CF85" i="317"/>
  <c r="AK84" i="317"/>
  <c r="AJ84" i="317"/>
  <c r="AI84" i="317"/>
  <c r="CW84" i="317"/>
  <c r="CV84" i="317"/>
  <c r="CU84" i="317"/>
  <c r="CX84" i="317" s="1"/>
  <c r="BA83" i="317"/>
  <c r="AY83" i="317"/>
  <c r="AZ83" i="317"/>
  <c r="BQ82" i="317"/>
  <c r="BP82" i="317"/>
  <c r="BO82" i="317"/>
  <c r="S81" i="317"/>
  <c r="T81" i="317"/>
  <c r="U81" i="317"/>
  <c r="CE81" i="317"/>
  <c r="CF81" i="317"/>
  <c r="CG81" i="317"/>
  <c r="CH81" i="317" s="1"/>
  <c r="AJ80" i="317"/>
  <c r="AK80" i="317"/>
  <c r="AI80" i="317"/>
  <c r="CW80" i="317"/>
  <c r="CU80" i="317"/>
  <c r="CV80" i="317"/>
  <c r="BA79" i="317"/>
  <c r="AY79" i="317"/>
  <c r="AZ79" i="317"/>
  <c r="BQ78" i="317"/>
  <c r="BP78" i="317"/>
  <c r="BO78" i="317"/>
  <c r="BR78" i="317" s="1"/>
  <c r="S77" i="317"/>
  <c r="T77" i="317"/>
  <c r="U77" i="317"/>
  <c r="CE77" i="317"/>
  <c r="CF77" i="317"/>
  <c r="CG77" i="317"/>
  <c r="AJ76" i="317"/>
  <c r="AI76" i="317"/>
  <c r="AL76" i="317" s="1"/>
  <c r="AN76" i="317" s="1"/>
  <c r="AK76" i="317"/>
  <c r="CW76" i="317"/>
  <c r="CV76" i="317"/>
  <c r="CU76" i="317"/>
  <c r="CX76" i="317" s="1"/>
  <c r="CZ76" i="317" s="1"/>
  <c r="BA75" i="317"/>
  <c r="AY75" i="317"/>
  <c r="AZ75" i="317"/>
  <c r="BQ74" i="317"/>
  <c r="BP74" i="317"/>
  <c r="BO74" i="317"/>
  <c r="U73" i="317"/>
  <c r="T73" i="317"/>
  <c r="S73" i="317"/>
  <c r="CG73" i="317"/>
  <c r="CF73" i="317"/>
  <c r="CE73" i="317"/>
  <c r="CH73" i="317" s="1"/>
  <c r="AK72" i="317"/>
  <c r="AI72" i="317"/>
  <c r="AJ72" i="317"/>
  <c r="CW72" i="317"/>
  <c r="CV72" i="317"/>
  <c r="CU72" i="317"/>
  <c r="BA71" i="317"/>
  <c r="AZ71" i="317"/>
  <c r="AY71" i="317"/>
  <c r="BO70" i="317"/>
  <c r="BQ70" i="317"/>
  <c r="BP70" i="317"/>
  <c r="BR70" i="317" s="1"/>
  <c r="S69" i="317"/>
  <c r="T69" i="317"/>
  <c r="U69" i="317"/>
  <c r="CG69" i="317"/>
  <c r="CH69" i="317" s="1"/>
  <c r="CF69" i="317"/>
  <c r="CE69" i="317"/>
  <c r="AJ68" i="317"/>
  <c r="AK68" i="317"/>
  <c r="AI68" i="317"/>
  <c r="CW68" i="317"/>
  <c r="CU68" i="317"/>
  <c r="CV68" i="317"/>
  <c r="BA67" i="317"/>
  <c r="AZ67" i="317"/>
  <c r="AY67" i="317"/>
  <c r="BP66" i="317"/>
  <c r="BO66" i="317"/>
  <c r="BQ66" i="317"/>
  <c r="U65" i="317"/>
  <c r="T65" i="317"/>
  <c r="V65" i="317" s="1"/>
  <c r="S65" i="317"/>
  <c r="CG65" i="317"/>
  <c r="CF65" i="317"/>
  <c r="CE65" i="317"/>
  <c r="CH65" i="317" s="1"/>
  <c r="AJ64" i="317"/>
  <c r="AK64" i="317"/>
  <c r="AI64" i="317"/>
  <c r="CV64" i="317"/>
  <c r="CU64" i="317"/>
  <c r="CW64" i="317"/>
  <c r="BA63" i="317"/>
  <c r="AY63" i="317"/>
  <c r="AZ63" i="317"/>
  <c r="BQ62" i="317"/>
  <c r="BO62" i="317"/>
  <c r="BP62" i="317"/>
  <c r="U61" i="317"/>
  <c r="S61" i="317"/>
  <c r="T61" i="317"/>
  <c r="CG61" i="317"/>
  <c r="CE61" i="317"/>
  <c r="CF61" i="317"/>
  <c r="AK60" i="317"/>
  <c r="AJ60" i="317"/>
  <c r="AI60" i="317"/>
  <c r="CW60" i="317"/>
  <c r="CV60" i="317"/>
  <c r="CU60" i="317"/>
  <c r="CX60" i="317" s="1"/>
  <c r="CZ60" i="317" s="1"/>
  <c r="AY59" i="317"/>
  <c r="BA59" i="317"/>
  <c r="AZ59" i="317"/>
  <c r="BQ58" i="317"/>
  <c r="BO58" i="317"/>
  <c r="BP58" i="317"/>
  <c r="U57" i="317"/>
  <c r="S57" i="317"/>
  <c r="T57" i="317"/>
  <c r="CG57" i="317"/>
  <c r="CE57" i="317"/>
  <c r="CF57" i="317"/>
  <c r="CH57" i="317" s="1"/>
  <c r="AK56" i="317"/>
  <c r="AJ56" i="317"/>
  <c r="AI56" i="317"/>
  <c r="CW56" i="317"/>
  <c r="CV56" i="317"/>
  <c r="CU56" i="317"/>
  <c r="AY55" i="317"/>
  <c r="AZ55" i="317"/>
  <c r="BB55" i="317" s="1"/>
  <c r="BA55" i="317"/>
  <c r="BO54" i="317"/>
  <c r="BP54" i="317"/>
  <c r="BQ54" i="317"/>
  <c r="BR54" i="317" s="1"/>
  <c r="BT54" i="317" s="1"/>
  <c r="U53" i="317"/>
  <c r="S53" i="317"/>
  <c r="T53" i="317"/>
  <c r="CG53" i="317"/>
  <c r="CE53" i="317"/>
  <c r="CF53" i="317"/>
  <c r="AK52" i="317"/>
  <c r="AJ52" i="317"/>
  <c r="AI52" i="317"/>
  <c r="CW52" i="317"/>
  <c r="CV52" i="317"/>
  <c r="CU52" i="317"/>
  <c r="CX52" i="317" s="1"/>
  <c r="CZ52" i="317" s="1"/>
  <c r="AZ51" i="317"/>
  <c r="AY51" i="317"/>
  <c r="BA51" i="317"/>
  <c r="BO50" i="317"/>
  <c r="BP50" i="317"/>
  <c r="BQ50" i="317"/>
  <c r="T49" i="317"/>
  <c r="U49" i="317"/>
  <c r="S49" i="317"/>
  <c r="CF49" i="317"/>
  <c r="CG49" i="317"/>
  <c r="CE49" i="317"/>
  <c r="CH49" i="317" s="1"/>
  <c r="AK48" i="317"/>
  <c r="AI48" i="317"/>
  <c r="AJ48" i="317"/>
  <c r="CW48" i="317"/>
  <c r="CV48" i="317"/>
  <c r="CU48" i="317"/>
  <c r="AZ47" i="317"/>
  <c r="AY47" i="317"/>
  <c r="BB47" i="317" s="1"/>
  <c r="BD47" i="317" s="1"/>
  <c r="BA47" i="317"/>
  <c r="BQ46" i="317"/>
  <c r="BP46" i="317"/>
  <c r="BO46" i="317"/>
  <c r="BR46" i="317" s="1"/>
  <c r="U43" i="317"/>
  <c r="S43" i="317"/>
  <c r="T43" i="317"/>
  <c r="CG43" i="317"/>
  <c r="CE43" i="317"/>
  <c r="CF43" i="317"/>
  <c r="AI44" i="317"/>
  <c r="AJ44" i="317"/>
  <c r="AK44" i="317"/>
  <c r="CU44" i="317"/>
  <c r="CV44" i="317"/>
  <c r="CW44" i="317"/>
  <c r="CX44" i="317" s="1"/>
  <c r="CZ44" i="317" s="1"/>
  <c r="AY41" i="317"/>
  <c r="BA41" i="317"/>
  <c r="AZ41" i="317"/>
  <c r="BQ42" i="317"/>
  <c r="BP42" i="317"/>
  <c r="BO42" i="317"/>
  <c r="U40" i="317"/>
  <c r="T40" i="317"/>
  <c r="S40" i="317"/>
  <c r="CG40" i="317"/>
  <c r="CF40" i="317"/>
  <c r="CE40" i="317"/>
  <c r="CH40" i="317" s="1"/>
  <c r="AI39" i="317"/>
  <c r="AJ39" i="317"/>
  <c r="AK39" i="317"/>
  <c r="CU39" i="317"/>
  <c r="CX39" i="317" s="1"/>
  <c r="CV39" i="317"/>
  <c r="CW39" i="317"/>
  <c r="AY38" i="317"/>
  <c r="AZ38" i="317"/>
  <c r="BA38" i="317"/>
  <c r="BQ37" i="317"/>
  <c r="BO37" i="317"/>
  <c r="BP37" i="317"/>
  <c r="BR37" i="317" s="1"/>
  <c r="U36" i="317"/>
  <c r="T36" i="317"/>
  <c r="S36" i="317"/>
  <c r="CG36" i="317"/>
  <c r="CF36" i="317"/>
  <c r="CE36" i="317"/>
  <c r="AI35" i="317"/>
  <c r="AJ35" i="317"/>
  <c r="AK35" i="317"/>
  <c r="CU35" i="317"/>
  <c r="CV35" i="317"/>
  <c r="CW35" i="317"/>
  <c r="AY34" i="317"/>
  <c r="AZ34" i="317"/>
  <c r="BA34" i="317"/>
  <c r="BP33" i="317"/>
  <c r="BQ33" i="317"/>
  <c r="BO33" i="317"/>
  <c r="U32" i="317"/>
  <c r="T32" i="317"/>
  <c r="S32" i="317"/>
  <c r="CG32" i="317"/>
  <c r="CF32" i="317"/>
  <c r="CE32" i="317"/>
  <c r="CH32" i="317" s="1"/>
  <c r="AI31" i="317"/>
  <c r="AK31" i="317"/>
  <c r="AJ31" i="317"/>
  <c r="CU31" i="317"/>
  <c r="CX31" i="317" s="1"/>
  <c r="CV31" i="317"/>
  <c r="CW31" i="317"/>
  <c r="AZ30" i="317"/>
  <c r="BA30" i="317"/>
  <c r="AY30" i="317"/>
  <c r="BQ29" i="317"/>
  <c r="BO29" i="317"/>
  <c r="BP29" i="317"/>
  <c r="BR29" i="317" s="1"/>
  <c r="U28" i="317"/>
  <c r="S28" i="317"/>
  <c r="T28" i="317"/>
  <c r="CG28" i="317"/>
  <c r="CF28" i="317"/>
  <c r="CE28" i="317"/>
  <c r="AI27" i="317"/>
  <c r="AJ27" i="317"/>
  <c r="AL27" i="317" s="1"/>
  <c r="AK27" i="317"/>
  <c r="CU27" i="317"/>
  <c r="CV27" i="317"/>
  <c r="CW27" i="317"/>
  <c r="AZ26" i="317"/>
  <c r="AY26" i="317"/>
  <c r="BA26" i="317"/>
  <c r="BQ25" i="317"/>
  <c r="BO25" i="317"/>
  <c r="BP25" i="317"/>
  <c r="U24" i="317"/>
  <c r="T24" i="317"/>
  <c r="S24" i="317"/>
  <c r="CG24" i="317"/>
  <c r="CF24" i="317"/>
  <c r="CE24" i="317"/>
  <c r="CH24" i="317" s="1"/>
  <c r="AI23" i="317"/>
  <c r="AJ23" i="317"/>
  <c r="AK23" i="317"/>
  <c r="CU23" i="317"/>
  <c r="CX23" i="317" s="1"/>
  <c r="CZ23" i="317" s="1"/>
  <c r="CW23" i="317"/>
  <c r="CV23" i="317"/>
  <c r="AZ22" i="317"/>
  <c r="BA22" i="317"/>
  <c r="AY22" i="317"/>
  <c r="BQ21" i="317"/>
  <c r="BO21" i="317"/>
  <c r="BP21" i="317"/>
  <c r="BR21" i="317" s="1"/>
  <c r="U20" i="317"/>
  <c r="T20" i="317"/>
  <c r="S20" i="317"/>
  <c r="CG20" i="317"/>
  <c r="CF20" i="317"/>
  <c r="CE20" i="317"/>
  <c r="AI19" i="317"/>
  <c r="AJ19" i="317"/>
  <c r="AL19" i="317" s="1"/>
  <c r="AK19" i="317"/>
  <c r="CU19" i="317"/>
  <c r="CV19" i="317"/>
  <c r="CW19" i="317"/>
  <c r="AZ18" i="317"/>
  <c r="AY18" i="317"/>
  <c r="BA18" i="317"/>
  <c r="BQ17" i="317"/>
  <c r="BO17" i="317"/>
  <c r="BP17" i="317"/>
  <c r="U16" i="317"/>
  <c r="S16" i="317"/>
  <c r="V16" i="317" s="1"/>
  <c r="T16" i="317"/>
  <c r="CG16" i="317"/>
  <c r="CF16" i="317"/>
  <c r="CE16" i="317"/>
  <c r="CH16" i="317" s="1"/>
  <c r="AI15" i="317"/>
  <c r="AJ15" i="317"/>
  <c r="AK15" i="317"/>
  <c r="CU15" i="317"/>
  <c r="CV15" i="317"/>
  <c r="CW15" i="317"/>
  <c r="BA13" i="317"/>
  <c r="AY13" i="317"/>
  <c r="AZ13" i="317"/>
  <c r="BQ14" i="317"/>
  <c r="BP14" i="317"/>
  <c r="BO14" i="317"/>
  <c r="BR14" i="317" s="1"/>
  <c r="BT14" i="317" s="1"/>
  <c r="U12" i="317"/>
  <c r="T12" i="317"/>
  <c r="S12" i="317"/>
  <c r="CG12" i="317"/>
  <c r="CF12" i="317"/>
  <c r="CE12" i="317"/>
  <c r="AK11" i="317"/>
  <c r="AI11" i="317"/>
  <c r="AJ11" i="317"/>
  <c r="CW11" i="317"/>
  <c r="CU11" i="317"/>
  <c r="CV11" i="317"/>
  <c r="CX11" i="317" s="1"/>
  <c r="CZ11" i="317" s="1"/>
  <c r="BA10" i="317"/>
  <c r="AY10" i="317"/>
  <c r="AZ10" i="317"/>
  <c r="BQ9" i="317"/>
  <c r="BP9" i="317"/>
  <c r="BO9" i="317"/>
  <c r="T8" i="317"/>
  <c r="U8" i="317"/>
  <c r="S8" i="317"/>
  <c r="CF8" i="317"/>
  <c r="CE8" i="317"/>
  <c r="CG8" i="317"/>
  <c r="CH8" i="317" s="1"/>
  <c r="BE112" i="317"/>
  <c r="BH7" i="317"/>
  <c r="BI7" i="317"/>
  <c r="BG7" i="317"/>
  <c r="BJ7" i="317" s="1"/>
  <c r="BP91" i="316"/>
  <c r="BO91" i="316"/>
  <c r="BN91" i="316"/>
  <c r="T90" i="316"/>
  <c r="S90" i="316"/>
  <c r="R90" i="316"/>
  <c r="CF90" i="316"/>
  <c r="CE90" i="316"/>
  <c r="CD90" i="316"/>
  <c r="AJ89" i="316"/>
  <c r="AI89" i="316"/>
  <c r="AH89" i="316"/>
  <c r="AK89" i="316" s="1"/>
  <c r="AM89" i="316" s="1"/>
  <c r="CV89" i="316"/>
  <c r="CU89" i="316"/>
  <c r="CT89" i="316"/>
  <c r="BH71" i="316"/>
  <c r="BG71" i="316"/>
  <c r="BF71" i="316"/>
  <c r="T72" i="316"/>
  <c r="S72" i="316"/>
  <c r="R72" i="316"/>
  <c r="CF72" i="316"/>
  <c r="CE72" i="316"/>
  <c r="CD72" i="316"/>
  <c r="CG72" i="316" s="1"/>
  <c r="CI72" i="316" s="1"/>
  <c r="AR73" i="316"/>
  <c r="AQ73" i="316"/>
  <c r="AP73" i="316"/>
  <c r="AJ74" i="316"/>
  <c r="AH74" i="316"/>
  <c r="AI74" i="316"/>
  <c r="CV74" i="316"/>
  <c r="CT74" i="316"/>
  <c r="CU74" i="316"/>
  <c r="BF75" i="316"/>
  <c r="BG75" i="316"/>
  <c r="BH75" i="316"/>
  <c r="BI75" i="316" s="1"/>
  <c r="BK75" i="316" s="1"/>
  <c r="S76" i="316"/>
  <c r="R76" i="316"/>
  <c r="T76" i="316"/>
  <c r="CF76" i="316"/>
  <c r="CE76" i="316"/>
  <c r="CD76" i="316"/>
  <c r="AR77" i="316"/>
  <c r="AQ77" i="316"/>
  <c r="AP77" i="316"/>
  <c r="AJ78" i="316"/>
  <c r="AH78" i="316"/>
  <c r="AI78" i="316"/>
  <c r="AK78" i="316" s="1"/>
  <c r="AM78" i="316" s="1"/>
  <c r="CV78" i="316"/>
  <c r="CT78" i="316"/>
  <c r="CU78" i="316"/>
  <c r="BH79" i="316"/>
  <c r="BG79" i="316"/>
  <c r="BF79" i="316"/>
  <c r="T80" i="316"/>
  <c r="S80" i="316"/>
  <c r="R80" i="316"/>
  <c r="CF80" i="316"/>
  <c r="CE80" i="316"/>
  <c r="CD80" i="316"/>
  <c r="CG80" i="316" s="1"/>
  <c r="CI80" i="316" s="1"/>
  <c r="AR81" i="316"/>
  <c r="AQ81" i="316"/>
  <c r="AP81" i="316"/>
  <c r="AJ82" i="316"/>
  <c r="AH82" i="316"/>
  <c r="AI82" i="316"/>
  <c r="CV82" i="316"/>
  <c r="CT82" i="316"/>
  <c r="CU82" i="316"/>
  <c r="BH83" i="316"/>
  <c r="BF83" i="316"/>
  <c r="BG83" i="316"/>
  <c r="BI83" i="316" s="1"/>
  <c r="BK83" i="316" s="1"/>
  <c r="S84" i="316"/>
  <c r="R84" i="316"/>
  <c r="T84" i="316"/>
  <c r="CD84" i="316"/>
  <c r="CE84" i="316"/>
  <c r="CF84" i="316"/>
  <c r="AP85" i="316"/>
  <c r="AQ85" i="316"/>
  <c r="AR85" i="316"/>
  <c r="R86" i="316"/>
  <c r="S86" i="316"/>
  <c r="T86" i="316"/>
  <c r="U86" i="316" s="1"/>
  <c r="W86" i="316" s="1"/>
  <c r="CF86" i="316"/>
  <c r="CE86" i="316"/>
  <c r="CD86" i="316"/>
  <c r="AJ87" i="316"/>
  <c r="AI87" i="316"/>
  <c r="AH87" i="316"/>
  <c r="CV87" i="316"/>
  <c r="CU87" i="316"/>
  <c r="CT87" i="316"/>
  <c r="AZ88" i="316"/>
  <c r="AY88" i="316"/>
  <c r="AX88" i="316"/>
  <c r="BA88" i="316" s="1"/>
  <c r="BC88" i="316" s="1"/>
  <c r="J70" i="316"/>
  <c r="K70" i="316"/>
  <c r="L70" i="316"/>
  <c r="BV70" i="316"/>
  <c r="BW70" i="316"/>
  <c r="BX70" i="316"/>
  <c r="BN67" i="316"/>
  <c r="BP67" i="316"/>
  <c r="BO67" i="316"/>
  <c r="AB68" i="316"/>
  <c r="AA68" i="316"/>
  <c r="Z68" i="316"/>
  <c r="AC68" i="316" s="1"/>
  <c r="AE68" i="316" s="1"/>
  <c r="CN68" i="316"/>
  <c r="CM68" i="316"/>
  <c r="CL68" i="316"/>
  <c r="AZ69" i="316"/>
  <c r="AX69" i="316"/>
  <c r="AY69" i="316"/>
  <c r="J62" i="316"/>
  <c r="K62" i="316"/>
  <c r="L62" i="316"/>
  <c r="BV62" i="316"/>
  <c r="BW62" i="316"/>
  <c r="BX62" i="316"/>
  <c r="BY62" i="316" s="1"/>
  <c r="CA62" i="316" s="1"/>
  <c r="BP63" i="316"/>
  <c r="BO63" i="316"/>
  <c r="BN63" i="316"/>
  <c r="AB64" i="316"/>
  <c r="AA64" i="316"/>
  <c r="Z64" i="316"/>
  <c r="CN64" i="316"/>
  <c r="CM64" i="316"/>
  <c r="CL64" i="316"/>
  <c r="AZ65" i="316"/>
  <c r="AX65" i="316"/>
  <c r="AY65" i="316"/>
  <c r="BA65" i="316" s="1"/>
  <c r="BC65" i="316" s="1"/>
  <c r="J66" i="316"/>
  <c r="K66" i="316"/>
  <c r="L66" i="316"/>
  <c r="BV66" i="316"/>
  <c r="BW66" i="316"/>
  <c r="BX66" i="316"/>
  <c r="BP60" i="316"/>
  <c r="BN60" i="316"/>
  <c r="BO60" i="316"/>
  <c r="Z61" i="316"/>
  <c r="AA61" i="316"/>
  <c r="AB61" i="316"/>
  <c r="CN61" i="316"/>
  <c r="CL61" i="316"/>
  <c r="CM61" i="316"/>
  <c r="AZ53" i="316"/>
  <c r="AX53" i="316"/>
  <c r="AY53" i="316"/>
  <c r="J54" i="316"/>
  <c r="K54" i="316"/>
  <c r="L54" i="316"/>
  <c r="BV54" i="316"/>
  <c r="BW54" i="316"/>
  <c r="BX54" i="316"/>
  <c r="BY54" i="316" s="1"/>
  <c r="CA54" i="316" s="1"/>
  <c r="BP55" i="316"/>
  <c r="BO55" i="316"/>
  <c r="BN55" i="316"/>
  <c r="AB56" i="316"/>
  <c r="AA56" i="316"/>
  <c r="Z56" i="316"/>
  <c r="CN56" i="316"/>
  <c r="CM56" i="316"/>
  <c r="CL56" i="316"/>
  <c r="AZ57" i="316"/>
  <c r="AX57" i="316"/>
  <c r="AY57" i="316"/>
  <c r="BA57" i="316" s="1"/>
  <c r="BC57" i="316" s="1"/>
  <c r="J58" i="316"/>
  <c r="K58" i="316"/>
  <c r="L58" i="316"/>
  <c r="BV58" i="316"/>
  <c r="BW58" i="316"/>
  <c r="BX58" i="316"/>
  <c r="BP59" i="316"/>
  <c r="BO59" i="316"/>
  <c r="BN59" i="316"/>
  <c r="AB52" i="316"/>
  <c r="Z52" i="316"/>
  <c r="AA52" i="316"/>
  <c r="CN52" i="316"/>
  <c r="CM52" i="316"/>
  <c r="CL52" i="316"/>
  <c r="CO52" i="316" s="1"/>
  <c r="CQ52" i="316" s="1"/>
  <c r="AZ47" i="316"/>
  <c r="AX47" i="316"/>
  <c r="AY47" i="316"/>
  <c r="J48" i="316"/>
  <c r="K48" i="316"/>
  <c r="L48" i="316"/>
  <c r="BV48" i="316"/>
  <c r="BW48" i="316"/>
  <c r="BX48" i="316"/>
  <c r="BY48" i="316" s="1"/>
  <c r="CA48" i="316" s="1"/>
  <c r="BP49" i="316"/>
  <c r="BO49" i="316"/>
  <c r="BN49" i="316"/>
  <c r="BQ49" i="316" s="1"/>
  <c r="BS49" i="316" s="1"/>
  <c r="AB50" i="316"/>
  <c r="AA50" i="316"/>
  <c r="Z50" i="316"/>
  <c r="CN50" i="316"/>
  <c r="CL50" i="316"/>
  <c r="CM50" i="316"/>
  <c r="AZ51" i="316"/>
  <c r="AX51" i="316"/>
  <c r="AY51" i="316"/>
  <c r="BA51" i="316" s="1"/>
  <c r="BC51" i="316" s="1"/>
  <c r="K45" i="316"/>
  <c r="L45" i="316"/>
  <c r="J45" i="316"/>
  <c r="M45" i="316" s="1"/>
  <c r="O45" i="316" s="1"/>
  <c r="BX45" i="316"/>
  <c r="BW45" i="316"/>
  <c r="BV45" i="316"/>
  <c r="BP46" i="316"/>
  <c r="BN46" i="316"/>
  <c r="BO46" i="316"/>
  <c r="AB43" i="316"/>
  <c r="AA43" i="316"/>
  <c r="Z43" i="316"/>
  <c r="AC43" i="316" s="1"/>
  <c r="AE43" i="316" s="1"/>
  <c r="CN43" i="316"/>
  <c r="CM43" i="316"/>
  <c r="CL43" i="316"/>
  <c r="CO43" i="316" s="1"/>
  <c r="CQ43" i="316" s="1"/>
  <c r="AZ44" i="316"/>
  <c r="AY44" i="316"/>
  <c r="AX44" i="316"/>
  <c r="L42" i="316"/>
  <c r="K42" i="316"/>
  <c r="J42" i="316"/>
  <c r="BX42" i="316"/>
  <c r="BW42" i="316"/>
  <c r="BV42" i="316"/>
  <c r="BY42" i="316" s="1"/>
  <c r="CA42" i="316" s="1"/>
  <c r="BP38" i="316"/>
  <c r="BO38" i="316"/>
  <c r="BN38" i="316"/>
  <c r="BQ38" i="316" s="1"/>
  <c r="BS38" i="316" s="1"/>
  <c r="AA39" i="316"/>
  <c r="Z39" i="316"/>
  <c r="AB39" i="316"/>
  <c r="CN39" i="316"/>
  <c r="CL39" i="316"/>
  <c r="CO39" i="316" s="1"/>
  <c r="CQ39" i="316" s="1"/>
  <c r="CM39" i="316"/>
  <c r="AZ40" i="316"/>
  <c r="AY40" i="316"/>
  <c r="AX40" i="316"/>
  <c r="BA40" i="316" s="1"/>
  <c r="BC40" i="316" s="1"/>
  <c r="K41" i="316"/>
  <c r="L41" i="316"/>
  <c r="J41" i="316"/>
  <c r="M41" i="316" s="1"/>
  <c r="O41" i="316" s="1"/>
  <c r="BX41" i="316"/>
  <c r="BV41" i="316"/>
  <c r="BW41" i="316"/>
  <c r="BP34" i="316"/>
  <c r="BO34" i="316"/>
  <c r="BN34" i="316"/>
  <c r="AA35" i="316"/>
  <c r="Z35" i="316"/>
  <c r="AB35" i="316"/>
  <c r="CN35" i="316"/>
  <c r="CL35" i="316"/>
  <c r="CM35" i="316"/>
  <c r="AZ36" i="316"/>
  <c r="AY36" i="316"/>
  <c r="AX36" i="316"/>
  <c r="K37" i="316"/>
  <c r="L37" i="316"/>
  <c r="J37" i="316"/>
  <c r="BX37" i="316"/>
  <c r="BV37" i="316"/>
  <c r="BW37" i="316"/>
  <c r="BY37" i="316" s="1"/>
  <c r="CA37" i="316" s="1"/>
  <c r="BN32" i="316"/>
  <c r="BO32" i="316"/>
  <c r="BP32" i="316"/>
  <c r="BQ32" i="316" s="1"/>
  <c r="BS32" i="316" s="1"/>
  <c r="AB33" i="316"/>
  <c r="AA33" i="316"/>
  <c r="Z33" i="316"/>
  <c r="CL33" i="316"/>
  <c r="CN33" i="316"/>
  <c r="CM33" i="316"/>
  <c r="K31" i="316"/>
  <c r="L31" i="316"/>
  <c r="J31" i="316"/>
  <c r="M31" i="316" s="1"/>
  <c r="O31" i="316" s="1"/>
  <c r="BX31" i="316"/>
  <c r="BV31" i="316"/>
  <c r="BW31" i="316"/>
  <c r="BY31" i="316" s="1"/>
  <c r="CA31" i="316" s="1"/>
  <c r="BH30" i="316"/>
  <c r="BF30" i="316"/>
  <c r="BG30" i="316"/>
  <c r="AR27" i="316"/>
  <c r="AP27" i="316"/>
  <c r="AQ27" i="316"/>
  <c r="AB28" i="316"/>
  <c r="Z28" i="316"/>
  <c r="AA28" i="316"/>
  <c r="AC28" i="316" s="1"/>
  <c r="AE28" i="316" s="1"/>
  <c r="CN28" i="316"/>
  <c r="CL28" i="316"/>
  <c r="CM28" i="316"/>
  <c r="CO28" i="316" s="1"/>
  <c r="CQ28" i="316" s="1"/>
  <c r="K29" i="316"/>
  <c r="L29" i="316"/>
  <c r="J29" i="316"/>
  <c r="BX29" i="316"/>
  <c r="BV29" i="316"/>
  <c r="BW29" i="316"/>
  <c r="BF25" i="316"/>
  <c r="BH25" i="316"/>
  <c r="BG25" i="316"/>
  <c r="AR26" i="316"/>
  <c r="AP26" i="316"/>
  <c r="AQ26" i="316"/>
  <c r="AB24" i="316"/>
  <c r="Z24" i="316"/>
  <c r="AA24" i="316"/>
  <c r="CN24" i="316"/>
  <c r="CL24" i="316"/>
  <c r="CM24" i="316"/>
  <c r="J22" i="316"/>
  <c r="L22" i="316"/>
  <c r="K22" i="316"/>
  <c r="BX22" i="316"/>
  <c r="BW22" i="316"/>
  <c r="BV22" i="316"/>
  <c r="BY22" i="316" s="1"/>
  <c r="CA22" i="316" s="1"/>
  <c r="BH23" i="316"/>
  <c r="BF23" i="316"/>
  <c r="BG23" i="316"/>
  <c r="AR16" i="316"/>
  <c r="AQ16" i="316"/>
  <c r="AP16" i="316"/>
  <c r="Z17" i="316"/>
  <c r="AB17" i="316"/>
  <c r="AA17" i="316"/>
  <c r="CN17" i="316"/>
  <c r="CM17" i="316"/>
  <c r="CL17" i="316"/>
  <c r="CO17" i="316" s="1"/>
  <c r="CQ17" i="316" s="1"/>
  <c r="K18" i="316"/>
  <c r="L18" i="316"/>
  <c r="J18" i="316"/>
  <c r="BX18" i="316"/>
  <c r="BW18" i="316"/>
  <c r="BV18" i="316"/>
  <c r="BH19" i="316"/>
  <c r="BG19" i="316"/>
  <c r="BF19" i="316"/>
  <c r="BI19" i="316" s="1"/>
  <c r="BK19" i="316" s="1"/>
  <c r="AR20" i="316"/>
  <c r="AQ20" i="316"/>
  <c r="AP20" i="316"/>
  <c r="AS20" i="316" s="1"/>
  <c r="AU20" i="316" s="1"/>
  <c r="AB21" i="316"/>
  <c r="AA21" i="316"/>
  <c r="Z21" i="316"/>
  <c r="CN21" i="316"/>
  <c r="CM21" i="316"/>
  <c r="CL21" i="316"/>
  <c r="K15" i="316"/>
  <c r="L15" i="316"/>
  <c r="J15" i="316"/>
  <c r="M15" i="316" s="1"/>
  <c r="O15" i="316" s="1"/>
  <c r="BW15" i="316"/>
  <c r="BV15" i="316"/>
  <c r="BX15" i="316"/>
  <c r="BH12" i="316"/>
  <c r="BG12" i="316"/>
  <c r="BF12" i="316"/>
  <c r="AR13" i="316"/>
  <c r="AP13" i="316"/>
  <c r="AS13" i="316" s="1"/>
  <c r="AU13" i="316" s="1"/>
  <c r="AQ13" i="316"/>
  <c r="AA14" i="316"/>
  <c r="AB14" i="316"/>
  <c r="Z14" i="316"/>
  <c r="AC14" i="316" s="1"/>
  <c r="AE14" i="316" s="1"/>
  <c r="CM14" i="316"/>
  <c r="CN14" i="316"/>
  <c r="CL14" i="316"/>
  <c r="CO14" i="316" s="1"/>
  <c r="CQ14" i="316" s="1"/>
  <c r="J10" i="316"/>
  <c r="K10" i="316"/>
  <c r="L10" i="316"/>
  <c r="BV10" i="316"/>
  <c r="BW10" i="316"/>
  <c r="BX10" i="316"/>
  <c r="BF11" i="316"/>
  <c r="BG11" i="316"/>
  <c r="BH11" i="316"/>
  <c r="BI11" i="316" s="1"/>
  <c r="BK11" i="316" s="1"/>
  <c r="AR9" i="316"/>
  <c r="AQ9" i="316"/>
  <c r="AP9" i="316"/>
  <c r="AB8" i="316"/>
  <c r="AA8" i="316"/>
  <c r="Z8" i="316"/>
  <c r="CN8" i="316"/>
  <c r="CM8" i="316"/>
  <c r="CL8" i="316"/>
  <c r="AQ7" i="316"/>
  <c r="AP7" i="316"/>
  <c r="AN92" i="316"/>
  <c r="AR7" i="316"/>
  <c r="BX44" i="316"/>
  <c r="BW44" i="316"/>
  <c r="BV44" i="316"/>
  <c r="BY44" i="316" s="1"/>
  <c r="CA44" i="316" s="1"/>
  <c r="T39" i="316"/>
  <c r="S39" i="316"/>
  <c r="R39" i="316"/>
  <c r="U39" i="316" s="1"/>
  <c r="W39" i="316" s="1"/>
  <c r="AR40" i="316"/>
  <c r="AQ40" i="316"/>
  <c r="AP40" i="316"/>
  <c r="CV41" i="316"/>
  <c r="CU41" i="316"/>
  <c r="CT41" i="316"/>
  <c r="R35" i="316"/>
  <c r="S35" i="316"/>
  <c r="T35" i="316"/>
  <c r="U35" i="316" s="1"/>
  <c r="W35" i="316" s="1"/>
  <c r="K36" i="316"/>
  <c r="J36" i="316"/>
  <c r="L36" i="316"/>
  <c r="AB32" i="316"/>
  <c r="Z32" i="316"/>
  <c r="AA32" i="316"/>
  <c r="BP31" i="316"/>
  <c r="BO31" i="316"/>
  <c r="BN31" i="316"/>
  <c r="AJ27" i="316"/>
  <c r="AI27" i="316"/>
  <c r="AH27" i="316"/>
  <c r="AK27" i="316" s="1"/>
  <c r="AM27" i="316" s="1"/>
  <c r="AZ28" i="316"/>
  <c r="AY28" i="316"/>
  <c r="AX28" i="316"/>
  <c r="BA28" i="316" s="1"/>
  <c r="BC28" i="316" s="1"/>
  <c r="R25" i="316"/>
  <c r="S25" i="316"/>
  <c r="T25" i="316"/>
  <c r="AH26" i="316"/>
  <c r="AI26" i="316"/>
  <c r="AJ26" i="316"/>
  <c r="CF24" i="316"/>
  <c r="CE24" i="316"/>
  <c r="CD24" i="316"/>
  <c r="CG24" i="316" s="1"/>
  <c r="CI24" i="316" s="1"/>
  <c r="BN16" i="316"/>
  <c r="BO16" i="316"/>
  <c r="BP16" i="316"/>
  <c r="AX19" i="316"/>
  <c r="AY19" i="316"/>
  <c r="AZ19" i="316"/>
  <c r="CV20" i="316"/>
  <c r="CT20" i="316"/>
  <c r="CW20" i="316" s="1"/>
  <c r="CY20" i="316" s="1"/>
  <c r="CU20" i="316"/>
  <c r="AY12" i="316"/>
  <c r="AX12" i="316"/>
  <c r="AZ12" i="316"/>
  <c r="CF11" i="316"/>
  <c r="CD11" i="316"/>
  <c r="CE11" i="316"/>
  <c r="CG11" i="316" s="1"/>
  <c r="CI11" i="316" s="1"/>
  <c r="BP9" i="316"/>
  <c r="BO9" i="316"/>
  <c r="BN9" i="316"/>
  <c r="BQ45" i="317"/>
  <c r="BO45" i="317"/>
  <c r="BP45" i="317"/>
  <c r="BC100" i="315"/>
  <c r="BF100" i="315" s="1"/>
  <c r="AI100" i="315"/>
  <c r="AL100" i="315" s="1"/>
  <c r="O100" i="315"/>
  <c r="R100" i="315" s="1"/>
  <c r="AX100" i="315"/>
  <c r="BA100" i="315" s="1"/>
  <c r="AD100" i="315"/>
  <c r="AG100" i="315" s="1"/>
  <c r="J100" i="315"/>
  <c r="M100" i="315" s="1"/>
  <c r="BM100" i="315"/>
  <c r="BP100" i="315" s="1"/>
  <c r="AS100" i="315"/>
  <c r="AV100" i="315" s="1"/>
  <c r="Y100" i="315"/>
  <c r="AB100" i="315" s="1"/>
  <c r="BH100" i="315"/>
  <c r="BK100" i="315" s="1"/>
  <c r="AN100" i="315"/>
  <c r="AQ100" i="315" s="1"/>
  <c r="T100" i="315"/>
  <c r="W100" i="315" s="1"/>
  <c r="BC92" i="315"/>
  <c r="BF92" i="315" s="1"/>
  <c r="AI92" i="315"/>
  <c r="AL92" i="315" s="1"/>
  <c r="O92" i="315"/>
  <c r="R92" i="315" s="1"/>
  <c r="AX92" i="315"/>
  <c r="BA92" i="315" s="1"/>
  <c r="AD92" i="315"/>
  <c r="AG92" i="315" s="1"/>
  <c r="J92" i="315"/>
  <c r="M92" i="315" s="1"/>
  <c r="BM92" i="315"/>
  <c r="BP92" i="315" s="1"/>
  <c r="AS92" i="315"/>
  <c r="AV92" i="315" s="1"/>
  <c r="Y92" i="315"/>
  <c r="AB92" i="315" s="1"/>
  <c r="BH92" i="315"/>
  <c r="BK92" i="315" s="1"/>
  <c r="AN92" i="315"/>
  <c r="AQ92" i="315" s="1"/>
  <c r="T92" i="315"/>
  <c r="W92" i="315" s="1"/>
  <c r="BC88" i="315"/>
  <c r="BF88" i="315" s="1"/>
  <c r="AI88" i="315"/>
  <c r="AL88" i="315" s="1"/>
  <c r="O88" i="315"/>
  <c r="R88" i="315" s="1"/>
  <c r="AX88" i="315"/>
  <c r="BA88" i="315" s="1"/>
  <c r="AD88" i="315"/>
  <c r="AG88" i="315" s="1"/>
  <c r="J88" i="315"/>
  <c r="M88" i="315" s="1"/>
  <c r="BM88" i="315"/>
  <c r="BP88" i="315" s="1"/>
  <c r="AS88" i="315"/>
  <c r="AV88" i="315" s="1"/>
  <c r="Y88" i="315"/>
  <c r="AB88" i="315" s="1"/>
  <c r="BH88" i="315"/>
  <c r="BK88" i="315" s="1"/>
  <c r="AN88" i="315"/>
  <c r="AQ88" i="315" s="1"/>
  <c r="T88" i="315"/>
  <c r="W88" i="315" s="1"/>
  <c r="BC90" i="315"/>
  <c r="BF90" i="315" s="1"/>
  <c r="AI90" i="315"/>
  <c r="AL90" i="315" s="1"/>
  <c r="O90" i="315"/>
  <c r="R90" i="315" s="1"/>
  <c r="AX90" i="315"/>
  <c r="BA90" i="315" s="1"/>
  <c r="AD90" i="315"/>
  <c r="AG90" i="315" s="1"/>
  <c r="J90" i="315"/>
  <c r="M90" i="315" s="1"/>
  <c r="BM90" i="315"/>
  <c r="BP90" i="315" s="1"/>
  <c r="AS90" i="315"/>
  <c r="AV90" i="315" s="1"/>
  <c r="Y90" i="315"/>
  <c r="AB90" i="315" s="1"/>
  <c r="BH90" i="315"/>
  <c r="BK90" i="315" s="1"/>
  <c r="AN90" i="315"/>
  <c r="AQ90" i="315" s="1"/>
  <c r="T90" i="315"/>
  <c r="W90" i="315" s="1"/>
  <c r="BC86" i="315"/>
  <c r="BF86" i="315" s="1"/>
  <c r="AI86" i="315"/>
  <c r="AL86" i="315" s="1"/>
  <c r="O86" i="315"/>
  <c r="R86" i="315" s="1"/>
  <c r="AX86" i="315"/>
  <c r="BA86" i="315" s="1"/>
  <c r="AD86" i="315"/>
  <c r="AG86" i="315" s="1"/>
  <c r="J86" i="315"/>
  <c r="M86" i="315" s="1"/>
  <c r="BM86" i="315"/>
  <c r="BP86" i="315" s="1"/>
  <c r="AS86" i="315"/>
  <c r="AV86" i="315" s="1"/>
  <c r="Y86" i="315"/>
  <c r="AB86" i="315" s="1"/>
  <c r="BH86" i="315"/>
  <c r="BK86" i="315" s="1"/>
  <c r="AN86" i="315"/>
  <c r="AQ86" i="315" s="1"/>
  <c r="T86" i="315"/>
  <c r="W86" i="315" s="1"/>
  <c r="BC84" i="315"/>
  <c r="BF84" i="315" s="1"/>
  <c r="AI84" i="315"/>
  <c r="AL84" i="315" s="1"/>
  <c r="O84" i="315"/>
  <c r="R84" i="315" s="1"/>
  <c r="AX84" i="315"/>
  <c r="BA84" i="315" s="1"/>
  <c r="AD84" i="315"/>
  <c r="AG84" i="315" s="1"/>
  <c r="J84" i="315"/>
  <c r="M84" i="315" s="1"/>
  <c r="BM84" i="315"/>
  <c r="BP84" i="315" s="1"/>
  <c r="AS84" i="315"/>
  <c r="AV84" i="315" s="1"/>
  <c r="Y84" i="315"/>
  <c r="AB84" i="315" s="1"/>
  <c r="BH84" i="315"/>
  <c r="BK84" i="315" s="1"/>
  <c r="AN84" i="315"/>
  <c r="AQ84" i="315" s="1"/>
  <c r="T84" i="315"/>
  <c r="W84" i="315" s="1"/>
  <c r="BC82" i="315"/>
  <c r="BF82" i="315" s="1"/>
  <c r="AI82" i="315"/>
  <c r="AL82" i="315" s="1"/>
  <c r="O82" i="315"/>
  <c r="R82" i="315" s="1"/>
  <c r="AX82" i="315"/>
  <c r="BA82" i="315" s="1"/>
  <c r="AD82" i="315"/>
  <c r="AG82" i="315" s="1"/>
  <c r="J82" i="315"/>
  <c r="M82" i="315" s="1"/>
  <c r="BM82" i="315"/>
  <c r="BP82" i="315" s="1"/>
  <c r="AS82" i="315"/>
  <c r="AV82" i="315" s="1"/>
  <c r="Y82" i="315"/>
  <c r="AB82" i="315" s="1"/>
  <c r="BH82" i="315"/>
  <c r="BK82" i="315" s="1"/>
  <c r="AN82" i="315"/>
  <c r="AQ82" i="315" s="1"/>
  <c r="T82" i="315"/>
  <c r="W82" i="315" s="1"/>
  <c r="BC80" i="315"/>
  <c r="BF80" i="315" s="1"/>
  <c r="AI80" i="315"/>
  <c r="AL80" i="315" s="1"/>
  <c r="O80" i="315"/>
  <c r="R80" i="315" s="1"/>
  <c r="AX80" i="315"/>
  <c r="BA80" i="315" s="1"/>
  <c r="AD80" i="315"/>
  <c r="AG80" i="315" s="1"/>
  <c r="J80" i="315"/>
  <c r="M80" i="315" s="1"/>
  <c r="BM80" i="315"/>
  <c r="BP80" i="315" s="1"/>
  <c r="AS80" i="315"/>
  <c r="AV80" i="315" s="1"/>
  <c r="Y80" i="315"/>
  <c r="AB80" i="315" s="1"/>
  <c r="BH80" i="315"/>
  <c r="BK80" i="315" s="1"/>
  <c r="AN80" i="315"/>
  <c r="AQ80" i="315" s="1"/>
  <c r="T80" i="315"/>
  <c r="W80" i="315" s="1"/>
  <c r="BC78" i="315"/>
  <c r="BF78" i="315" s="1"/>
  <c r="AI78" i="315"/>
  <c r="AL78" i="315" s="1"/>
  <c r="O78" i="315"/>
  <c r="R78" i="315" s="1"/>
  <c r="AX78" i="315"/>
  <c r="BA78" i="315" s="1"/>
  <c r="AD78" i="315"/>
  <c r="AG78" i="315" s="1"/>
  <c r="J78" i="315"/>
  <c r="M78" i="315" s="1"/>
  <c r="BM78" i="315"/>
  <c r="BP78" i="315" s="1"/>
  <c r="AS78" i="315"/>
  <c r="AV78" i="315" s="1"/>
  <c r="Y78" i="315"/>
  <c r="AB78" i="315" s="1"/>
  <c r="BH78" i="315"/>
  <c r="BK78" i="315" s="1"/>
  <c r="AN78" i="315"/>
  <c r="AQ78" i="315" s="1"/>
  <c r="T78" i="315"/>
  <c r="W78" i="315" s="1"/>
  <c r="BC76" i="315"/>
  <c r="BF76" i="315" s="1"/>
  <c r="AI76" i="315"/>
  <c r="AL76" i="315" s="1"/>
  <c r="O76" i="315"/>
  <c r="R76" i="315" s="1"/>
  <c r="AX76" i="315"/>
  <c r="BA76" i="315" s="1"/>
  <c r="AD76" i="315"/>
  <c r="AG76" i="315" s="1"/>
  <c r="J76" i="315"/>
  <c r="M76" i="315" s="1"/>
  <c r="BM76" i="315"/>
  <c r="BP76" i="315" s="1"/>
  <c r="AS76" i="315"/>
  <c r="AV76" i="315" s="1"/>
  <c r="Y76" i="315"/>
  <c r="AB76" i="315" s="1"/>
  <c r="BH76" i="315"/>
  <c r="BK76" i="315" s="1"/>
  <c r="AN76" i="315"/>
  <c r="AQ76" i="315" s="1"/>
  <c r="T76" i="315"/>
  <c r="W76" i="315" s="1"/>
  <c r="BC74" i="315"/>
  <c r="BF74" i="315" s="1"/>
  <c r="AI74" i="315"/>
  <c r="AL74" i="315" s="1"/>
  <c r="O74" i="315"/>
  <c r="R74" i="315" s="1"/>
  <c r="AX74" i="315"/>
  <c r="BA74" i="315" s="1"/>
  <c r="AD74" i="315"/>
  <c r="AG74" i="315" s="1"/>
  <c r="J74" i="315"/>
  <c r="M74" i="315" s="1"/>
  <c r="BM74" i="315"/>
  <c r="BP74" i="315" s="1"/>
  <c r="AS74" i="315"/>
  <c r="AV74" i="315" s="1"/>
  <c r="Y74" i="315"/>
  <c r="AB74" i="315" s="1"/>
  <c r="BH74" i="315"/>
  <c r="BK74" i="315" s="1"/>
  <c r="AN74" i="315"/>
  <c r="AQ74" i="315" s="1"/>
  <c r="T74" i="315"/>
  <c r="W74" i="315" s="1"/>
  <c r="BC72" i="315"/>
  <c r="BF72" i="315" s="1"/>
  <c r="AI72" i="315"/>
  <c r="AL72" i="315" s="1"/>
  <c r="O72" i="315"/>
  <c r="R72" i="315" s="1"/>
  <c r="AX72" i="315"/>
  <c r="BA72" i="315" s="1"/>
  <c r="AD72" i="315"/>
  <c r="AG72" i="315" s="1"/>
  <c r="J72" i="315"/>
  <c r="M72" i="315" s="1"/>
  <c r="BM72" i="315"/>
  <c r="BP72" i="315" s="1"/>
  <c r="AS72" i="315"/>
  <c r="AV72" i="315" s="1"/>
  <c r="Y72" i="315"/>
  <c r="AB72" i="315" s="1"/>
  <c r="BH72" i="315"/>
  <c r="BK72" i="315" s="1"/>
  <c r="AN72" i="315"/>
  <c r="AQ72" i="315" s="1"/>
  <c r="T72" i="315"/>
  <c r="W72" i="315" s="1"/>
  <c r="BC70" i="315"/>
  <c r="BF70" i="315" s="1"/>
  <c r="AI70" i="315"/>
  <c r="AL70" i="315" s="1"/>
  <c r="O70" i="315"/>
  <c r="R70" i="315" s="1"/>
  <c r="AX70" i="315"/>
  <c r="BA70" i="315" s="1"/>
  <c r="AD70" i="315"/>
  <c r="AG70" i="315" s="1"/>
  <c r="J70" i="315"/>
  <c r="M70" i="315" s="1"/>
  <c r="BM70" i="315"/>
  <c r="BP70" i="315" s="1"/>
  <c r="AS70" i="315"/>
  <c r="AV70" i="315" s="1"/>
  <c r="Y70" i="315"/>
  <c r="AB70" i="315" s="1"/>
  <c r="BH70" i="315"/>
  <c r="BK70" i="315" s="1"/>
  <c r="AN70" i="315"/>
  <c r="AQ70" i="315" s="1"/>
  <c r="T70" i="315"/>
  <c r="W70" i="315" s="1"/>
  <c r="BC68" i="315"/>
  <c r="BF68" i="315" s="1"/>
  <c r="AI68" i="315"/>
  <c r="AL68" i="315" s="1"/>
  <c r="O68" i="315"/>
  <c r="R68" i="315" s="1"/>
  <c r="AX68" i="315"/>
  <c r="BA68" i="315" s="1"/>
  <c r="AD68" i="315"/>
  <c r="AG68" i="315" s="1"/>
  <c r="J68" i="315"/>
  <c r="M68" i="315" s="1"/>
  <c r="BM68" i="315"/>
  <c r="BP68" i="315" s="1"/>
  <c r="AS68" i="315"/>
  <c r="AV68" i="315" s="1"/>
  <c r="Y68" i="315"/>
  <c r="AB68" i="315" s="1"/>
  <c r="BH68" i="315"/>
  <c r="BK68" i="315" s="1"/>
  <c r="AN68" i="315"/>
  <c r="AQ68" i="315" s="1"/>
  <c r="T68" i="315"/>
  <c r="W68" i="315" s="1"/>
  <c r="BC66" i="315"/>
  <c r="BF66" i="315" s="1"/>
  <c r="AI66" i="315"/>
  <c r="AL66" i="315" s="1"/>
  <c r="O66" i="315"/>
  <c r="R66" i="315" s="1"/>
  <c r="AX66" i="315"/>
  <c r="BA66" i="315" s="1"/>
  <c r="AD66" i="315"/>
  <c r="AG66" i="315" s="1"/>
  <c r="J66" i="315"/>
  <c r="M66" i="315" s="1"/>
  <c r="BM66" i="315"/>
  <c r="BP66" i="315" s="1"/>
  <c r="AS66" i="315"/>
  <c r="AV66" i="315" s="1"/>
  <c r="Y66" i="315"/>
  <c r="AB66" i="315" s="1"/>
  <c r="BH66" i="315"/>
  <c r="BK66" i="315" s="1"/>
  <c r="AN66" i="315"/>
  <c r="AQ66" i="315" s="1"/>
  <c r="T66" i="315"/>
  <c r="W66" i="315" s="1"/>
  <c r="AX64" i="315"/>
  <c r="BA64" i="315" s="1"/>
  <c r="AD64" i="315"/>
  <c r="AG64" i="315" s="1"/>
  <c r="J64" i="315"/>
  <c r="M64" i="315" s="1"/>
  <c r="BM64" i="315"/>
  <c r="BP64" i="315" s="1"/>
  <c r="AS64" i="315"/>
  <c r="AV64" i="315" s="1"/>
  <c r="Y64" i="315"/>
  <c r="AB64" i="315" s="1"/>
  <c r="BH64" i="315"/>
  <c r="BK64" i="315" s="1"/>
  <c r="AN64" i="315"/>
  <c r="AQ64" i="315" s="1"/>
  <c r="T64" i="315"/>
  <c r="W64" i="315" s="1"/>
  <c r="BC64" i="315"/>
  <c r="BF64" i="315" s="1"/>
  <c r="AI64" i="315"/>
  <c r="AL64" i="315" s="1"/>
  <c r="O64" i="315"/>
  <c r="R64" i="315" s="1"/>
  <c r="AX62" i="315"/>
  <c r="BA62" i="315" s="1"/>
  <c r="AD62" i="315"/>
  <c r="AG62" i="315" s="1"/>
  <c r="J62" i="315"/>
  <c r="M62" i="315" s="1"/>
  <c r="BM62" i="315"/>
  <c r="BP62" i="315" s="1"/>
  <c r="AS62" i="315"/>
  <c r="AV62" i="315" s="1"/>
  <c r="Y62" i="315"/>
  <c r="AB62" i="315" s="1"/>
  <c r="BH62" i="315"/>
  <c r="BK62" i="315" s="1"/>
  <c r="AN62" i="315"/>
  <c r="AQ62" i="315" s="1"/>
  <c r="T62" i="315"/>
  <c r="W62" i="315" s="1"/>
  <c r="BC62" i="315"/>
  <c r="BF62" i="315" s="1"/>
  <c r="AI62" i="315"/>
  <c r="AL62" i="315" s="1"/>
  <c r="O62" i="315"/>
  <c r="R62" i="315" s="1"/>
  <c r="AX60" i="315"/>
  <c r="BA60" i="315" s="1"/>
  <c r="AD60" i="315"/>
  <c r="AG60" i="315" s="1"/>
  <c r="J60" i="315"/>
  <c r="M60" i="315" s="1"/>
  <c r="BM60" i="315"/>
  <c r="BP60" i="315" s="1"/>
  <c r="AS60" i="315"/>
  <c r="AV60" i="315" s="1"/>
  <c r="Y60" i="315"/>
  <c r="AB60" i="315" s="1"/>
  <c r="BH60" i="315"/>
  <c r="BK60" i="315" s="1"/>
  <c r="AN60" i="315"/>
  <c r="AQ60" i="315" s="1"/>
  <c r="T60" i="315"/>
  <c r="W60" i="315" s="1"/>
  <c r="BC60" i="315"/>
  <c r="BF60" i="315" s="1"/>
  <c r="AI60" i="315"/>
  <c r="AL60" i="315" s="1"/>
  <c r="O60" i="315"/>
  <c r="R60" i="315" s="1"/>
  <c r="AX58" i="315"/>
  <c r="BA58" i="315" s="1"/>
  <c r="AD58" i="315"/>
  <c r="AG58" i="315" s="1"/>
  <c r="J58" i="315"/>
  <c r="M58" i="315" s="1"/>
  <c r="BM58" i="315"/>
  <c r="BP58" i="315" s="1"/>
  <c r="AS58" i="315"/>
  <c r="AV58" i="315" s="1"/>
  <c r="Y58" i="315"/>
  <c r="AB58" i="315" s="1"/>
  <c r="BH58" i="315"/>
  <c r="BK58" i="315" s="1"/>
  <c r="AN58" i="315"/>
  <c r="AQ58" i="315" s="1"/>
  <c r="T58" i="315"/>
  <c r="W58" i="315" s="1"/>
  <c r="BC58" i="315"/>
  <c r="BF58" i="315" s="1"/>
  <c r="AI58" i="315"/>
  <c r="AL58" i="315" s="1"/>
  <c r="O58" i="315"/>
  <c r="R58" i="315" s="1"/>
  <c r="AX56" i="315"/>
  <c r="BA56" i="315" s="1"/>
  <c r="AD56" i="315"/>
  <c r="AG56" i="315" s="1"/>
  <c r="J56" i="315"/>
  <c r="M56" i="315" s="1"/>
  <c r="BM56" i="315"/>
  <c r="BP56" i="315" s="1"/>
  <c r="AS56" i="315"/>
  <c r="AV56" i="315" s="1"/>
  <c r="Y56" i="315"/>
  <c r="AB56" i="315" s="1"/>
  <c r="BH56" i="315"/>
  <c r="BK56" i="315" s="1"/>
  <c r="AN56" i="315"/>
  <c r="AQ56" i="315" s="1"/>
  <c r="T56" i="315"/>
  <c r="W56" i="315" s="1"/>
  <c r="BC56" i="315"/>
  <c r="BF56" i="315" s="1"/>
  <c r="AI56" i="315"/>
  <c r="AL56" i="315" s="1"/>
  <c r="O56" i="315"/>
  <c r="R56" i="315" s="1"/>
  <c r="AX54" i="315"/>
  <c r="BA54" i="315" s="1"/>
  <c r="AD54" i="315"/>
  <c r="AG54" i="315" s="1"/>
  <c r="J54" i="315"/>
  <c r="M54" i="315" s="1"/>
  <c r="BM54" i="315"/>
  <c r="BP54" i="315" s="1"/>
  <c r="AS54" i="315"/>
  <c r="AV54" i="315" s="1"/>
  <c r="Y54" i="315"/>
  <c r="AB54" i="315" s="1"/>
  <c r="BH54" i="315"/>
  <c r="BK54" i="315" s="1"/>
  <c r="AN54" i="315"/>
  <c r="AQ54" i="315" s="1"/>
  <c r="T54" i="315"/>
  <c r="W54" i="315" s="1"/>
  <c r="BC54" i="315"/>
  <c r="BF54" i="315" s="1"/>
  <c r="AI54" i="315"/>
  <c r="AL54" i="315" s="1"/>
  <c r="O54" i="315"/>
  <c r="R54" i="315" s="1"/>
  <c r="AX52" i="315"/>
  <c r="BA52" i="315" s="1"/>
  <c r="AD52" i="315"/>
  <c r="AG52" i="315" s="1"/>
  <c r="J52" i="315"/>
  <c r="M52" i="315" s="1"/>
  <c r="BM52" i="315"/>
  <c r="BP52" i="315" s="1"/>
  <c r="AS52" i="315"/>
  <c r="AV52" i="315" s="1"/>
  <c r="Y52" i="315"/>
  <c r="AB52" i="315" s="1"/>
  <c r="BH52" i="315"/>
  <c r="BK52" i="315" s="1"/>
  <c r="AN52" i="315"/>
  <c r="AQ52" i="315" s="1"/>
  <c r="T52" i="315"/>
  <c r="W52" i="315" s="1"/>
  <c r="BC52" i="315"/>
  <c r="BF52" i="315" s="1"/>
  <c r="AI52" i="315"/>
  <c r="AL52" i="315" s="1"/>
  <c r="O52" i="315"/>
  <c r="R52" i="315" s="1"/>
  <c r="AX50" i="315"/>
  <c r="BA50" i="315" s="1"/>
  <c r="AD50" i="315"/>
  <c r="AG50" i="315" s="1"/>
  <c r="J50" i="315"/>
  <c r="M50" i="315" s="1"/>
  <c r="BM50" i="315"/>
  <c r="BP50" i="315" s="1"/>
  <c r="AS50" i="315"/>
  <c r="AV50" i="315" s="1"/>
  <c r="Y50" i="315"/>
  <c r="AB50" i="315" s="1"/>
  <c r="BH50" i="315"/>
  <c r="BK50" i="315" s="1"/>
  <c r="AN50" i="315"/>
  <c r="AQ50" i="315" s="1"/>
  <c r="T50" i="315"/>
  <c r="W50" i="315" s="1"/>
  <c r="BC50" i="315"/>
  <c r="BF50" i="315" s="1"/>
  <c r="AI50" i="315"/>
  <c r="AL50" i="315" s="1"/>
  <c r="O50" i="315"/>
  <c r="R50" i="315" s="1"/>
  <c r="AX48" i="315"/>
  <c r="BA48" i="315" s="1"/>
  <c r="AD48" i="315"/>
  <c r="AG48" i="315" s="1"/>
  <c r="J48" i="315"/>
  <c r="M48" i="315" s="1"/>
  <c r="BM48" i="315"/>
  <c r="BP48" i="315" s="1"/>
  <c r="AS48" i="315"/>
  <c r="AV48" i="315" s="1"/>
  <c r="Y48" i="315"/>
  <c r="AB48" i="315" s="1"/>
  <c r="BH48" i="315"/>
  <c r="BK48" i="315" s="1"/>
  <c r="AN48" i="315"/>
  <c r="AQ48" i="315" s="1"/>
  <c r="T48" i="315"/>
  <c r="W48" i="315" s="1"/>
  <c r="BC48" i="315"/>
  <c r="BF48" i="315" s="1"/>
  <c r="AI48" i="315"/>
  <c r="AL48" i="315" s="1"/>
  <c r="O48" i="315"/>
  <c r="R48" i="315" s="1"/>
  <c r="AX46" i="315"/>
  <c r="BA46" i="315" s="1"/>
  <c r="AD46" i="315"/>
  <c r="AG46" i="315" s="1"/>
  <c r="J46" i="315"/>
  <c r="M46" i="315" s="1"/>
  <c r="BM46" i="315"/>
  <c r="BP46" i="315" s="1"/>
  <c r="AS46" i="315"/>
  <c r="AV46" i="315" s="1"/>
  <c r="Y46" i="315"/>
  <c r="AB46" i="315" s="1"/>
  <c r="BH46" i="315"/>
  <c r="BK46" i="315" s="1"/>
  <c r="AN46" i="315"/>
  <c r="AQ46" i="315" s="1"/>
  <c r="T46" i="315"/>
  <c r="W46" i="315" s="1"/>
  <c r="BC46" i="315"/>
  <c r="BF46" i="315" s="1"/>
  <c r="AI46" i="315"/>
  <c r="AL46" i="315" s="1"/>
  <c r="O46" i="315"/>
  <c r="R46" i="315" s="1"/>
  <c r="AX44" i="315"/>
  <c r="BA44" i="315" s="1"/>
  <c r="AD44" i="315"/>
  <c r="AG44" i="315" s="1"/>
  <c r="J44" i="315"/>
  <c r="M44" i="315" s="1"/>
  <c r="BM44" i="315"/>
  <c r="BP44" i="315" s="1"/>
  <c r="AS44" i="315"/>
  <c r="AV44" i="315" s="1"/>
  <c r="Y44" i="315"/>
  <c r="AB44" i="315" s="1"/>
  <c r="BH44" i="315"/>
  <c r="BK44" i="315" s="1"/>
  <c r="AN44" i="315"/>
  <c r="AQ44" i="315" s="1"/>
  <c r="T44" i="315"/>
  <c r="W44" i="315" s="1"/>
  <c r="BC44" i="315"/>
  <c r="BF44" i="315" s="1"/>
  <c r="AI44" i="315"/>
  <c r="AL44" i="315" s="1"/>
  <c r="O44" i="315"/>
  <c r="R44" i="315" s="1"/>
  <c r="AX42" i="315"/>
  <c r="BA42" i="315" s="1"/>
  <c r="AD42" i="315"/>
  <c r="AG42" i="315" s="1"/>
  <c r="J42" i="315"/>
  <c r="M42" i="315" s="1"/>
  <c r="BM42" i="315"/>
  <c r="BP42" i="315" s="1"/>
  <c r="AS42" i="315"/>
  <c r="AV42" i="315" s="1"/>
  <c r="Y42" i="315"/>
  <c r="AB42" i="315" s="1"/>
  <c r="BH42" i="315"/>
  <c r="BK42" i="315" s="1"/>
  <c r="AN42" i="315"/>
  <c r="AQ42" i="315" s="1"/>
  <c r="T42" i="315"/>
  <c r="W42" i="315" s="1"/>
  <c r="BC42" i="315"/>
  <c r="BF42" i="315" s="1"/>
  <c r="AI42" i="315"/>
  <c r="AL42" i="315" s="1"/>
  <c r="O42" i="315"/>
  <c r="R42" i="315" s="1"/>
  <c r="AX40" i="315"/>
  <c r="BA40" i="315" s="1"/>
  <c r="AD40" i="315"/>
  <c r="AG40" i="315" s="1"/>
  <c r="J40" i="315"/>
  <c r="M40" i="315" s="1"/>
  <c r="BM40" i="315"/>
  <c r="BP40" i="315" s="1"/>
  <c r="AS40" i="315"/>
  <c r="AV40" i="315" s="1"/>
  <c r="Y40" i="315"/>
  <c r="AB40" i="315" s="1"/>
  <c r="BH40" i="315"/>
  <c r="BK40" i="315" s="1"/>
  <c r="AN40" i="315"/>
  <c r="AQ40" i="315" s="1"/>
  <c r="T40" i="315"/>
  <c r="W40" i="315" s="1"/>
  <c r="BC40" i="315"/>
  <c r="BF40" i="315" s="1"/>
  <c r="AI40" i="315"/>
  <c r="AL40" i="315" s="1"/>
  <c r="O40" i="315"/>
  <c r="R40" i="315" s="1"/>
  <c r="AX38" i="315"/>
  <c r="BA38" i="315" s="1"/>
  <c r="AD38" i="315"/>
  <c r="AG38" i="315" s="1"/>
  <c r="J38" i="315"/>
  <c r="M38" i="315" s="1"/>
  <c r="BM38" i="315"/>
  <c r="BP38" i="315" s="1"/>
  <c r="AS38" i="315"/>
  <c r="AV38" i="315" s="1"/>
  <c r="Y38" i="315"/>
  <c r="AB38" i="315" s="1"/>
  <c r="BH38" i="315"/>
  <c r="BK38" i="315" s="1"/>
  <c r="AN38" i="315"/>
  <c r="AQ38" i="315" s="1"/>
  <c r="T38" i="315"/>
  <c r="W38" i="315" s="1"/>
  <c r="BC38" i="315"/>
  <c r="BF38" i="315" s="1"/>
  <c r="AI38" i="315"/>
  <c r="AL38" i="315" s="1"/>
  <c r="O38" i="315"/>
  <c r="R38" i="315" s="1"/>
  <c r="AX36" i="315"/>
  <c r="BA36" i="315" s="1"/>
  <c r="AD36" i="315"/>
  <c r="AG36" i="315" s="1"/>
  <c r="J36" i="315"/>
  <c r="M36" i="315" s="1"/>
  <c r="BM36" i="315"/>
  <c r="BP36" i="315" s="1"/>
  <c r="AS36" i="315"/>
  <c r="AV36" i="315" s="1"/>
  <c r="Y36" i="315"/>
  <c r="AB36" i="315" s="1"/>
  <c r="BH36" i="315"/>
  <c r="BK36" i="315" s="1"/>
  <c r="AN36" i="315"/>
  <c r="AQ36" i="315" s="1"/>
  <c r="T36" i="315"/>
  <c r="W36" i="315" s="1"/>
  <c r="BC36" i="315"/>
  <c r="BF36" i="315" s="1"/>
  <c r="AI36" i="315"/>
  <c r="AL36" i="315" s="1"/>
  <c r="O36" i="315"/>
  <c r="R36" i="315" s="1"/>
  <c r="AX34" i="315"/>
  <c r="BA34" i="315" s="1"/>
  <c r="AD34" i="315"/>
  <c r="AG34" i="315" s="1"/>
  <c r="J34" i="315"/>
  <c r="M34" i="315" s="1"/>
  <c r="BM34" i="315"/>
  <c r="BP34" i="315" s="1"/>
  <c r="AS34" i="315"/>
  <c r="AV34" i="315" s="1"/>
  <c r="Y34" i="315"/>
  <c r="AB34" i="315" s="1"/>
  <c r="BH34" i="315"/>
  <c r="BK34" i="315" s="1"/>
  <c r="AN34" i="315"/>
  <c r="AQ34" i="315" s="1"/>
  <c r="T34" i="315"/>
  <c r="W34" i="315" s="1"/>
  <c r="BC34" i="315"/>
  <c r="BF34" i="315" s="1"/>
  <c r="AI34" i="315"/>
  <c r="AL34" i="315" s="1"/>
  <c r="O34" i="315"/>
  <c r="R34" i="315" s="1"/>
  <c r="AX32" i="315"/>
  <c r="BA32" i="315" s="1"/>
  <c r="AD32" i="315"/>
  <c r="AG32" i="315" s="1"/>
  <c r="J32" i="315"/>
  <c r="M32" i="315" s="1"/>
  <c r="BM32" i="315"/>
  <c r="BP32" i="315" s="1"/>
  <c r="AS32" i="315"/>
  <c r="AV32" i="315" s="1"/>
  <c r="Y32" i="315"/>
  <c r="AB32" i="315" s="1"/>
  <c r="BH32" i="315"/>
  <c r="BK32" i="315" s="1"/>
  <c r="AN32" i="315"/>
  <c r="AQ32" i="315" s="1"/>
  <c r="T32" i="315"/>
  <c r="W32" i="315" s="1"/>
  <c r="BC32" i="315"/>
  <c r="BF32" i="315" s="1"/>
  <c r="AI32" i="315"/>
  <c r="AL32" i="315" s="1"/>
  <c r="O32" i="315"/>
  <c r="R32" i="315" s="1"/>
  <c r="AX30" i="315"/>
  <c r="BA30" i="315" s="1"/>
  <c r="AD30" i="315"/>
  <c r="AG30" i="315" s="1"/>
  <c r="J30" i="315"/>
  <c r="M30" i="315" s="1"/>
  <c r="BM30" i="315"/>
  <c r="BP30" i="315" s="1"/>
  <c r="AS30" i="315"/>
  <c r="AV30" i="315" s="1"/>
  <c r="Y30" i="315"/>
  <c r="AB30" i="315" s="1"/>
  <c r="BH30" i="315"/>
  <c r="BK30" i="315" s="1"/>
  <c r="AN30" i="315"/>
  <c r="AQ30" i="315" s="1"/>
  <c r="T30" i="315"/>
  <c r="W30" i="315" s="1"/>
  <c r="BC30" i="315"/>
  <c r="BF30" i="315" s="1"/>
  <c r="AI30" i="315"/>
  <c r="AL30" i="315" s="1"/>
  <c r="O30" i="315"/>
  <c r="R30" i="315" s="1"/>
  <c r="O28" i="315"/>
  <c r="R28" i="315" s="1"/>
  <c r="AD28" i="315"/>
  <c r="AG28" i="315" s="1"/>
  <c r="T28" i="315"/>
  <c r="W28" i="315" s="1"/>
  <c r="J28" i="315"/>
  <c r="M28" i="315" s="1"/>
  <c r="BC28" i="315"/>
  <c r="BF28" i="315" s="1"/>
  <c r="AI28" i="315"/>
  <c r="AL28" i="315" s="1"/>
  <c r="AX28" i="315"/>
  <c r="BA28" i="315" s="1"/>
  <c r="Y28" i="315"/>
  <c r="AB28" i="315" s="1"/>
  <c r="BM28" i="315"/>
  <c r="BP28" i="315" s="1"/>
  <c r="AS28" i="315"/>
  <c r="AV28" i="315" s="1"/>
  <c r="BH28" i="315"/>
  <c r="BK28" i="315" s="1"/>
  <c r="AN28" i="315"/>
  <c r="AQ28" i="315" s="1"/>
  <c r="BM26" i="315"/>
  <c r="BP26" i="315" s="1"/>
  <c r="BH26" i="315"/>
  <c r="BK26" i="315" s="1"/>
  <c r="AX26" i="315"/>
  <c r="BA26" i="315" s="1"/>
  <c r="AN26" i="315"/>
  <c r="AQ26" i="315" s="1"/>
  <c r="AD26" i="315"/>
  <c r="AG26" i="315" s="1"/>
  <c r="T26" i="315"/>
  <c r="W26" i="315" s="1"/>
  <c r="J26" i="315"/>
  <c r="M26" i="315" s="1"/>
  <c r="O26" i="315"/>
  <c r="R26" i="315" s="1"/>
  <c r="AI26" i="315"/>
  <c r="AL26" i="315" s="1"/>
  <c r="BC26" i="315"/>
  <c r="BF26" i="315" s="1"/>
  <c r="Y26" i="315"/>
  <c r="AB26" i="315" s="1"/>
  <c r="AS26" i="315"/>
  <c r="AV26" i="315" s="1"/>
  <c r="BH24" i="315"/>
  <c r="BK24" i="315" s="1"/>
  <c r="T24" i="315"/>
  <c r="W24" i="315" s="1"/>
  <c r="BC24" i="315"/>
  <c r="BF24" i="315" s="1"/>
  <c r="AX24" i="315"/>
  <c r="BA24" i="315" s="1"/>
  <c r="Y24" i="315"/>
  <c r="AB24" i="315" s="1"/>
  <c r="J24" i="315"/>
  <c r="M24" i="315" s="1"/>
  <c r="AD24" i="315"/>
  <c r="AG24" i="315" s="1"/>
  <c r="AS24" i="315"/>
  <c r="AV24" i="315" s="1"/>
  <c r="AN24" i="315"/>
  <c r="AQ24" i="315" s="1"/>
  <c r="O24" i="315"/>
  <c r="R24" i="315" s="1"/>
  <c r="AI24" i="315"/>
  <c r="AL24" i="315" s="1"/>
  <c r="BM24" i="315"/>
  <c r="BP24" i="315" s="1"/>
  <c r="BM22" i="315"/>
  <c r="BP22" i="315" s="1"/>
  <c r="J22" i="315"/>
  <c r="M22" i="315" s="1"/>
  <c r="AD22" i="315"/>
  <c r="AG22" i="315" s="1"/>
  <c r="AX22" i="315"/>
  <c r="BA22" i="315" s="1"/>
  <c r="O22" i="315"/>
  <c r="R22" i="315" s="1"/>
  <c r="AI22" i="315"/>
  <c r="AL22" i="315" s="1"/>
  <c r="BC22" i="315"/>
  <c r="BF22" i="315" s="1"/>
  <c r="T22" i="315"/>
  <c r="W22" i="315" s="1"/>
  <c r="AN22" i="315"/>
  <c r="AQ22" i="315" s="1"/>
  <c r="BH22" i="315"/>
  <c r="BK22" i="315" s="1"/>
  <c r="Y22" i="315"/>
  <c r="AB22" i="315" s="1"/>
  <c r="AS22" i="315"/>
  <c r="AV22" i="315" s="1"/>
  <c r="BM20" i="315"/>
  <c r="BP20" i="315" s="1"/>
  <c r="T20" i="315"/>
  <c r="W20" i="315" s="1"/>
  <c r="AN20" i="315"/>
  <c r="AQ20" i="315" s="1"/>
  <c r="BH20" i="315"/>
  <c r="BK20" i="315" s="1"/>
  <c r="Y20" i="315"/>
  <c r="AB20" i="315" s="1"/>
  <c r="AS20" i="315"/>
  <c r="AV20" i="315" s="1"/>
  <c r="J20" i="315"/>
  <c r="M20" i="315" s="1"/>
  <c r="AD20" i="315"/>
  <c r="AG20" i="315" s="1"/>
  <c r="AX20" i="315"/>
  <c r="BA20" i="315" s="1"/>
  <c r="O20" i="315"/>
  <c r="R20" i="315" s="1"/>
  <c r="AI20" i="315"/>
  <c r="AL20" i="315" s="1"/>
  <c r="BC20" i="315"/>
  <c r="BF20" i="315" s="1"/>
  <c r="BM18" i="315"/>
  <c r="BP18" i="315" s="1"/>
  <c r="J18" i="315"/>
  <c r="M18" i="315" s="1"/>
  <c r="AD18" i="315"/>
  <c r="AG18" i="315" s="1"/>
  <c r="AX18" i="315"/>
  <c r="BA18" i="315" s="1"/>
  <c r="O18" i="315"/>
  <c r="R18" i="315" s="1"/>
  <c r="AI18" i="315"/>
  <c r="AL18" i="315" s="1"/>
  <c r="BC18" i="315"/>
  <c r="BF18" i="315" s="1"/>
  <c r="T18" i="315"/>
  <c r="W18" i="315" s="1"/>
  <c r="AN18" i="315"/>
  <c r="AQ18" i="315" s="1"/>
  <c r="BH18" i="315"/>
  <c r="BK18" i="315" s="1"/>
  <c r="Y18" i="315"/>
  <c r="AB18" i="315" s="1"/>
  <c r="AS18" i="315"/>
  <c r="AV18" i="315" s="1"/>
  <c r="BM16" i="315"/>
  <c r="BP16" i="315" s="1"/>
  <c r="T16" i="315"/>
  <c r="W16" i="315" s="1"/>
  <c r="AN16" i="315"/>
  <c r="AQ16" i="315" s="1"/>
  <c r="BH16" i="315"/>
  <c r="BK16" i="315" s="1"/>
  <c r="Y16" i="315"/>
  <c r="AB16" i="315" s="1"/>
  <c r="AS16" i="315"/>
  <c r="AV16" i="315" s="1"/>
  <c r="J16" i="315"/>
  <c r="M16" i="315" s="1"/>
  <c r="AD16" i="315"/>
  <c r="AG16" i="315" s="1"/>
  <c r="AX16" i="315"/>
  <c r="BA16" i="315" s="1"/>
  <c r="O16" i="315"/>
  <c r="R16" i="315" s="1"/>
  <c r="AI16" i="315"/>
  <c r="AL16" i="315" s="1"/>
  <c r="BC16" i="315"/>
  <c r="BF16" i="315" s="1"/>
  <c r="BM14" i="315"/>
  <c r="BP14" i="315" s="1"/>
  <c r="Y14" i="315"/>
  <c r="AB14" i="315" s="1"/>
  <c r="O14" i="315"/>
  <c r="R14" i="315" s="1"/>
  <c r="AD14" i="315"/>
  <c r="AG14" i="315" s="1"/>
  <c r="J14" i="315"/>
  <c r="M14" i="315" s="1"/>
  <c r="T14" i="315"/>
  <c r="W14" i="315" s="1"/>
  <c r="AS14" i="315"/>
  <c r="AV14" i="315" s="1"/>
  <c r="AX14" i="315"/>
  <c r="BA14" i="315" s="1"/>
  <c r="AI14" i="315"/>
  <c r="AL14" i="315" s="1"/>
  <c r="BC14" i="315"/>
  <c r="BF14" i="315" s="1"/>
  <c r="AN14" i="315"/>
  <c r="AQ14" i="315" s="1"/>
  <c r="BH14" i="315"/>
  <c r="BK14" i="315" s="1"/>
  <c r="BM12" i="315"/>
  <c r="BP12" i="315" s="1"/>
  <c r="BC12" i="315"/>
  <c r="BF12" i="315" s="1"/>
  <c r="AS12" i="315"/>
  <c r="AV12" i="315" s="1"/>
  <c r="AI12" i="315"/>
  <c r="AL12" i="315" s="1"/>
  <c r="Y12" i="315"/>
  <c r="AB12" i="315" s="1"/>
  <c r="O12" i="315"/>
  <c r="R12" i="315" s="1"/>
  <c r="BH12" i="315"/>
  <c r="BK12" i="315" s="1"/>
  <c r="AX12" i="315"/>
  <c r="BA12" i="315" s="1"/>
  <c r="AN12" i="315"/>
  <c r="AQ12" i="315" s="1"/>
  <c r="AD12" i="315"/>
  <c r="AG12" i="315" s="1"/>
  <c r="T12" i="315"/>
  <c r="W12" i="315" s="1"/>
  <c r="J12" i="315"/>
  <c r="M12" i="315" s="1"/>
  <c r="BH10" i="315"/>
  <c r="BK10" i="315" s="1"/>
  <c r="AX10" i="315"/>
  <c r="BA10" i="315" s="1"/>
  <c r="AN10" i="315"/>
  <c r="AQ10" i="315" s="1"/>
  <c r="AD10" i="315"/>
  <c r="AG10" i="315" s="1"/>
  <c r="T10" i="315"/>
  <c r="W10" i="315" s="1"/>
  <c r="J10" i="315"/>
  <c r="M10" i="315" s="1"/>
  <c r="BM10" i="315"/>
  <c r="BP10" i="315" s="1"/>
  <c r="BC10" i="315"/>
  <c r="BF10" i="315" s="1"/>
  <c r="AS10" i="315"/>
  <c r="AV10" i="315" s="1"/>
  <c r="AI10" i="315"/>
  <c r="AL10" i="315" s="1"/>
  <c r="Y10" i="315"/>
  <c r="AB10" i="315" s="1"/>
  <c r="O10" i="315"/>
  <c r="R10" i="315" s="1"/>
  <c r="BM8" i="315"/>
  <c r="BP8" i="315" s="1"/>
  <c r="BC8" i="315"/>
  <c r="BF8" i="315" s="1"/>
  <c r="AS8" i="315"/>
  <c r="AV8" i="315" s="1"/>
  <c r="AI8" i="315"/>
  <c r="AL8" i="315" s="1"/>
  <c r="Y8" i="315"/>
  <c r="AB8" i="315" s="1"/>
  <c r="O8" i="315"/>
  <c r="R8" i="315" s="1"/>
  <c r="BH8" i="315"/>
  <c r="BK8" i="315" s="1"/>
  <c r="AX8" i="315"/>
  <c r="BA8" i="315" s="1"/>
  <c r="AN8" i="315"/>
  <c r="AQ8" i="315" s="1"/>
  <c r="AD8" i="315"/>
  <c r="AG8" i="315" s="1"/>
  <c r="T8" i="315"/>
  <c r="W8" i="315" s="1"/>
  <c r="J8" i="315"/>
  <c r="M8" i="315" s="1"/>
  <c r="BH6" i="315"/>
  <c r="AX6" i="315"/>
  <c r="AN6" i="315"/>
  <c r="AD6" i="315"/>
  <c r="T6" i="315"/>
  <c r="J6" i="315"/>
  <c r="M6" i="315" s="1"/>
  <c r="BM6" i="315"/>
  <c r="BC6" i="315"/>
  <c r="AS6" i="315"/>
  <c r="AI6" i="315"/>
  <c r="Y6" i="315"/>
  <c r="O6" i="315"/>
  <c r="AC113" i="315"/>
  <c r="AE6" i="315"/>
  <c r="AG6" i="315" s="1"/>
  <c r="BO111" i="317"/>
  <c r="BP111" i="317"/>
  <c r="BQ111" i="317"/>
  <c r="AC110" i="317"/>
  <c r="AB110" i="317"/>
  <c r="AA110" i="317"/>
  <c r="CO110" i="317"/>
  <c r="CN110" i="317"/>
  <c r="CM110" i="317"/>
  <c r="AY109" i="317"/>
  <c r="AZ109" i="317"/>
  <c r="BA109" i="317"/>
  <c r="M108" i="317"/>
  <c r="K108" i="317"/>
  <c r="L108" i="317"/>
  <c r="BY108" i="317"/>
  <c r="BW108" i="317"/>
  <c r="BX108" i="317"/>
  <c r="BQ107" i="317"/>
  <c r="BP107" i="317"/>
  <c r="BO107" i="317"/>
  <c r="BR107" i="317" s="1"/>
  <c r="AB106" i="317"/>
  <c r="AC106" i="317"/>
  <c r="AA106" i="317"/>
  <c r="CM106" i="317"/>
  <c r="CN106" i="317"/>
  <c r="CO106" i="317"/>
  <c r="BA103" i="317"/>
  <c r="AY103" i="317"/>
  <c r="AZ103" i="317"/>
  <c r="M104" i="317"/>
  <c r="L104" i="317"/>
  <c r="K104" i="317"/>
  <c r="N104" i="317" s="1"/>
  <c r="BW104" i="317"/>
  <c r="BY104" i="317"/>
  <c r="BX104" i="317"/>
  <c r="BO105" i="317"/>
  <c r="BP105" i="317"/>
  <c r="BQ105" i="317"/>
  <c r="U102" i="317"/>
  <c r="T102" i="317"/>
  <c r="S102" i="317"/>
  <c r="CG102" i="317"/>
  <c r="CF102" i="317"/>
  <c r="CE102" i="317"/>
  <c r="CH102" i="317" s="1"/>
  <c r="CJ102" i="317" s="1"/>
  <c r="AK100" i="317"/>
  <c r="AI100" i="317"/>
  <c r="AJ100" i="317"/>
  <c r="CW100" i="317"/>
  <c r="CU100" i="317"/>
  <c r="CV100" i="317"/>
  <c r="AY101" i="317"/>
  <c r="BA101" i="317"/>
  <c r="AZ101" i="317"/>
  <c r="BQ99" i="317"/>
  <c r="BP99" i="317"/>
  <c r="BO99" i="317"/>
  <c r="BR99" i="317" s="1"/>
  <c r="BT99" i="317" s="1"/>
  <c r="U98" i="317"/>
  <c r="T98" i="317"/>
  <c r="S98" i="317"/>
  <c r="CG98" i="317"/>
  <c r="CF98" i="317"/>
  <c r="CE98" i="317"/>
  <c r="AC97" i="317"/>
  <c r="AA97" i="317"/>
  <c r="AB97" i="317"/>
  <c r="CO97" i="317"/>
  <c r="CN97" i="317"/>
  <c r="CM97" i="317"/>
  <c r="CP97" i="317" s="1"/>
  <c r="M96" i="317"/>
  <c r="L96" i="317"/>
  <c r="K96" i="317"/>
  <c r="BY96" i="317"/>
  <c r="BX96" i="317"/>
  <c r="BW96" i="317"/>
  <c r="BG95" i="317"/>
  <c r="BH95" i="317"/>
  <c r="BI95" i="317"/>
  <c r="CL94" i="317"/>
  <c r="CD94" i="317"/>
  <c r="J94" i="317"/>
  <c r="BV94" i="317"/>
  <c r="AX94" i="317"/>
  <c r="AP94" i="317"/>
  <c r="R94" i="317"/>
  <c r="Z94" i="317"/>
  <c r="AH94" i="317"/>
  <c r="CT94" i="317"/>
  <c r="CZ94" i="317" s="1"/>
  <c r="BF94" i="317"/>
  <c r="BN94" i="317"/>
  <c r="AS94" i="317"/>
  <c r="AR94" i="317"/>
  <c r="AQ94" i="317"/>
  <c r="AT94" i="317" s="1"/>
  <c r="AV94" i="317" s="1"/>
  <c r="AC93" i="317"/>
  <c r="AB93" i="317"/>
  <c r="AA93" i="317"/>
  <c r="CO93" i="317"/>
  <c r="CP93" i="317" s="1"/>
  <c r="CN93" i="317"/>
  <c r="CM93" i="317"/>
  <c r="K92" i="317"/>
  <c r="L92" i="317"/>
  <c r="M92" i="317"/>
  <c r="BY92" i="317"/>
  <c r="BW92" i="317"/>
  <c r="BX92" i="317"/>
  <c r="BH91" i="317"/>
  <c r="BG91" i="317"/>
  <c r="BI91" i="317"/>
  <c r="CD90" i="317"/>
  <c r="CT90" i="317"/>
  <c r="BV90" i="317"/>
  <c r="BN90" i="317"/>
  <c r="AP90" i="317"/>
  <c r="AH90" i="317"/>
  <c r="J90" i="317"/>
  <c r="Z90" i="317"/>
  <c r="CL90" i="317"/>
  <c r="CR90" i="317" s="1"/>
  <c r="BF90" i="317"/>
  <c r="R90" i="317"/>
  <c r="AX90" i="317"/>
  <c r="AS90" i="317"/>
  <c r="AQ90" i="317"/>
  <c r="AR90" i="317"/>
  <c r="AC89" i="317"/>
  <c r="AB89" i="317"/>
  <c r="AA89" i="317"/>
  <c r="CO89" i="317"/>
  <c r="CN89" i="317"/>
  <c r="CM89" i="317"/>
  <c r="CP89" i="317" s="1"/>
  <c r="CR89" i="317" s="1"/>
  <c r="K88" i="317"/>
  <c r="M88" i="317"/>
  <c r="L88" i="317"/>
  <c r="BW88" i="317"/>
  <c r="BZ88" i="317" s="1"/>
  <c r="BX88" i="317"/>
  <c r="BY88" i="317"/>
  <c r="BI87" i="317"/>
  <c r="BH87" i="317"/>
  <c r="BG87" i="317"/>
  <c r="CD86" i="317"/>
  <c r="CT86" i="317"/>
  <c r="AH86" i="317"/>
  <c r="BV86" i="317"/>
  <c r="J86" i="317"/>
  <c r="BN86" i="317"/>
  <c r="AP86" i="317"/>
  <c r="BF86" i="317"/>
  <c r="R86" i="317"/>
  <c r="Z86" i="317"/>
  <c r="CL86" i="317"/>
  <c r="CR86" i="317" s="1"/>
  <c r="AX86" i="317"/>
  <c r="AS86" i="317"/>
  <c r="AQ86" i="317"/>
  <c r="AR86" i="317"/>
  <c r="AT86" i="317" s="1"/>
  <c r="AV86" i="317" s="1"/>
  <c r="AC85" i="317"/>
  <c r="AA85" i="317"/>
  <c r="AB85" i="317"/>
  <c r="CO85" i="317"/>
  <c r="CN85" i="317"/>
  <c r="CM85" i="317"/>
  <c r="M84" i="317"/>
  <c r="K84" i="317"/>
  <c r="L84" i="317"/>
  <c r="BY84" i="317"/>
  <c r="BW84" i="317"/>
  <c r="BX84" i="317"/>
  <c r="BZ84" i="317" s="1"/>
  <c r="CB84" i="317" s="1"/>
  <c r="BI83" i="317"/>
  <c r="BH83" i="317"/>
  <c r="BG83" i="317"/>
  <c r="BF82" i="317"/>
  <c r="Z82" i="317"/>
  <c r="BN82" i="317"/>
  <c r="J82" i="317"/>
  <c r="AH82" i="317"/>
  <c r="CD82" i="317"/>
  <c r="BV82" i="317"/>
  <c r="AX82" i="317"/>
  <c r="BD82" i="317" s="1"/>
  <c r="CL82" i="317"/>
  <c r="CR82" i="317" s="1"/>
  <c r="CT82" i="317"/>
  <c r="AP82" i="317"/>
  <c r="R82" i="317"/>
  <c r="AQ82" i="317"/>
  <c r="AR82" i="317"/>
  <c r="AS82" i="317"/>
  <c r="AC81" i="317"/>
  <c r="AB81" i="317"/>
  <c r="AA81" i="317"/>
  <c r="CO81" i="317"/>
  <c r="CN81" i="317"/>
  <c r="CM81" i="317"/>
  <c r="CP81" i="317" s="1"/>
  <c r="M80" i="317"/>
  <c r="K80" i="317"/>
  <c r="L80" i="317"/>
  <c r="BY80" i="317"/>
  <c r="BW80" i="317"/>
  <c r="BX80" i="317"/>
  <c r="BI79" i="317"/>
  <c r="BG79" i="317"/>
  <c r="BJ79" i="317" s="1"/>
  <c r="BH79" i="317"/>
  <c r="Z78" i="317"/>
  <c r="AH78" i="317"/>
  <c r="AN78" i="317" s="1"/>
  <c r="CD78" i="317"/>
  <c r="BV78" i="317"/>
  <c r="AX78" i="317"/>
  <c r="CL78" i="317"/>
  <c r="CT78" i="317"/>
  <c r="AP78" i="317"/>
  <c r="R78" i="317"/>
  <c r="BN78" i="317"/>
  <c r="J78" i="317"/>
  <c r="P78" i="317" s="1"/>
  <c r="BF78" i="317"/>
  <c r="AQ78" i="317"/>
  <c r="AR78" i="317"/>
  <c r="AS78" i="317"/>
  <c r="AT78" i="317" s="1"/>
  <c r="AA77" i="317"/>
  <c r="AC77" i="317"/>
  <c r="AB77" i="317"/>
  <c r="CM77" i="317"/>
  <c r="CP77" i="317" s="1"/>
  <c r="CR77" i="317" s="1"/>
  <c r="CO77" i="317"/>
  <c r="CN77" i="317"/>
  <c r="M76" i="317"/>
  <c r="K76" i="317"/>
  <c r="L76" i="317"/>
  <c r="BY76" i="317"/>
  <c r="BW76" i="317"/>
  <c r="BX76" i="317"/>
  <c r="BZ76" i="317" s="1"/>
  <c r="CB76" i="317" s="1"/>
  <c r="BI75" i="317"/>
  <c r="BG75" i="317"/>
  <c r="BH75" i="317"/>
  <c r="Z74" i="317"/>
  <c r="CD74" i="317"/>
  <c r="R74" i="317"/>
  <c r="CT74" i="317"/>
  <c r="CZ74" i="317" s="1"/>
  <c r="AP74" i="317"/>
  <c r="BN74" i="317"/>
  <c r="J74" i="317"/>
  <c r="AH74" i="317"/>
  <c r="AX74" i="317"/>
  <c r="CL74" i="317"/>
  <c r="BV74" i="317"/>
  <c r="BF74" i="317"/>
  <c r="AQ74" i="317"/>
  <c r="AT74" i="317" s="1"/>
  <c r="AS74" i="317"/>
  <c r="AR74" i="317"/>
  <c r="AC73" i="317"/>
  <c r="AB73" i="317"/>
  <c r="AA73" i="317"/>
  <c r="CO73" i="317"/>
  <c r="CN73" i="317"/>
  <c r="CM73" i="317"/>
  <c r="CP73" i="317" s="1"/>
  <c r="CR73" i="317" s="1"/>
  <c r="M72" i="317"/>
  <c r="L72" i="317"/>
  <c r="K72" i="317"/>
  <c r="BW72" i="317"/>
  <c r="BZ72" i="317" s="1"/>
  <c r="BX72" i="317"/>
  <c r="BY72" i="317"/>
  <c r="BG71" i="317"/>
  <c r="BI71" i="317"/>
  <c r="BH71" i="317"/>
  <c r="CL70" i="317"/>
  <c r="J70" i="317"/>
  <c r="R70" i="317"/>
  <c r="AX70" i="317"/>
  <c r="CD70" i="317"/>
  <c r="BV70" i="317"/>
  <c r="AH70" i="317"/>
  <c r="CT70" i="317"/>
  <c r="Z70" i="317"/>
  <c r="BF70" i="317"/>
  <c r="AP70" i="317"/>
  <c r="BN70" i="317"/>
  <c r="AQ70" i="317"/>
  <c r="AR70" i="317"/>
  <c r="AS70" i="317"/>
  <c r="AT70" i="317" s="1"/>
  <c r="AC69" i="317"/>
  <c r="AA69" i="317"/>
  <c r="AB69" i="317"/>
  <c r="CO69" i="317"/>
  <c r="CM69" i="317"/>
  <c r="CN69" i="317"/>
  <c r="M68" i="317"/>
  <c r="L68" i="317"/>
  <c r="K68" i="317"/>
  <c r="BY68" i="317"/>
  <c r="BX68" i="317"/>
  <c r="BW68" i="317"/>
  <c r="BZ68" i="317" s="1"/>
  <c r="BH67" i="317"/>
  <c r="BG67" i="317"/>
  <c r="BI67" i="317"/>
  <c r="CL66" i="317"/>
  <c r="BF66" i="317"/>
  <c r="CD66" i="317"/>
  <c r="J66" i="317"/>
  <c r="BV66" i="317"/>
  <c r="CT66" i="317"/>
  <c r="AX66" i="317"/>
  <c r="BD66" i="317" s="1"/>
  <c r="Z66" i="317"/>
  <c r="BN66" i="317"/>
  <c r="R66" i="317"/>
  <c r="AP66" i="317"/>
  <c r="AH66" i="317"/>
  <c r="AQ66" i="317"/>
  <c r="AR66" i="317"/>
  <c r="AS66" i="317"/>
  <c r="AB65" i="317"/>
  <c r="AA65" i="317"/>
  <c r="AD65" i="317" s="1"/>
  <c r="AF65" i="317" s="1"/>
  <c r="AC65" i="317"/>
  <c r="CN65" i="317"/>
  <c r="CO65" i="317"/>
  <c r="CM65" i="317"/>
  <c r="CP65" i="317" s="1"/>
  <c r="M64" i="317"/>
  <c r="L64" i="317"/>
  <c r="K64" i="317"/>
  <c r="BY64" i="317"/>
  <c r="BX64" i="317"/>
  <c r="BW64" i="317"/>
  <c r="BI63" i="317"/>
  <c r="BG63" i="317"/>
  <c r="BJ63" i="317" s="1"/>
  <c r="BH63" i="317"/>
  <c r="CL62" i="317"/>
  <c r="CD62" i="317"/>
  <c r="R62" i="317"/>
  <c r="BN62" i="317"/>
  <c r="AX62" i="317"/>
  <c r="CT62" i="317"/>
  <c r="AH62" i="317"/>
  <c r="AN62" i="317" s="1"/>
  <c r="AP62" i="317"/>
  <c r="J62" i="317"/>
  <c r="BF62" i="317"/>
  <c r="BV62" i="317"/>
  <c r="Z62" i="317"/>
  <c r="AS62" i="317"/>
  <c r="AQ62" i="317"/>
  <c r="AR62" i="317"/>
  <c r="AC61" i="317"/>
  <c r="AB61" i="317"/>
  <c r="AA61" i="317"/>
  <c r="CO61" i="317"/>
  <c r="CN61" i="317"/>
  <c r="CM61" i="317"/>
  <c r="K60" i="317"/>
  <c r="L60" i="317"/>
  <c r="M60" i="317"/>
  <c r="BW60" i="317"/>
  <c r="BX60" i="317"/>
  <c r="BY60" i="317"/>
  <c r="BI59" i="317"/>
  <c r="BH59" i="317"/>
  <c r="BG59" i="317"/>
  <c r="CL58" i="317"/>
  <c r="CD58" i="317"/>
  <c r="R58" i="317"/>
  <c r="BN58" i="317"/>
  <c r="AX58" i="317"/>
  <c r="CT58" i="317"/>
  <c r="AH58" i="317"/>
  <c r="AP58" i="317"/>
  <c r="J58" i="317"/>
  <c r="BF58" i="317"/>
  <c r="BV58" i="317"/>
  <c r="Z58" i="317"/>
  <c r="AS58" i="317"/>
  <c r="AQ58" i="317"/>
  <c r="AR58" i="317"/>
  <c r="AC57" i="317"/>
  <c r="AB57" i="317"/>
  <c r="AA57" i="317"/>
  <c r="CO57" i="317"/>
  <c r="CN57" i="317"/>
  <c r="CM57" i="317"/>
  <c r="CP57" i="317" s="1"/>
  <c r="CR57" i="317" s="1"/>
  <c r="K56" i="317"/>
  <c r="L56" i="317"/>
  <c r="M56" i="317"/>
  <c r="BW56" i="317"/>
  <c r="BX56" i="317"/>
  <c r="BY56" i="317"/>
  <c r="BG55" i="317"/>
  <c r="BH55" i="317"/>
  <c r="BI55" i="317"/>
  <c r="CL54" i="317"/>
  <c r="CD54" i="317"/>
  <c r="CT54" i="317"/>
  <c r="BN54" i="317"/>
  <c r="AX54" i="317"/>
  <c r="AH54" i="317"/>
  <c r="R54" i="317"/>
  <c r="Z54" i="317"/>
  <c r="BV54" i="317"/>
  <c r="J54" i="317"/>
  <c r="AP54" i="317"/>
  <c r="BF54" i="317"/>
  <c r="AS54" i="317"/>
  <c r="AR54" i="317"/>
  <c r="AQ54" i="317"/>
  <c r="AT54" i="317" s="1"/>
  <c r="AV54" i="317" s="1"/>
  <c r="AC53" i="317"/>
  <c r="AB53" i="317"/>
  <c r="AA53" i="317"/>
  <c r="CO53" i="317"/>
  <c r="CN53" i="317"/>
  <c r="CM53" i="317"/>
  <c r="K52" i="317"/>
  <c r="L52" i="317"/>
  <c r="M52" i="317"/>
  <c r="BW52" i="317"/>
  <c r="BX52" i="317"/>
  <c r="BY52" i="317"/>
  <c r="BI51" i="317"/>
  <c r="BH51" i="317"/>
  <c r="BG51" i="317"/>
  <c r="CL50" i="317"/>
  <c r="CD50" i="317"/>
  <c r="BN50" i="317"/>
  <c r="AX50" i="317"/>
  <c r="AH50" i="317"/>
  <c r="R50" i="317"/>
  <c r="CT50" i="317"/>
  <c r="J50" i="317"/>
  <c r="BV50" i="317"/>
  <c r="CB50" i="317" s="1"/>
  <c r="Z50" i="317"/>
  <c r="AP50" i="317"/>
  <c r="BF50" i="317"/>
  <c r="AR50" i="317"/>
  <c r="AQ50" i="317"/>
  <c r="AS50" i="317"/>
  <c r="AC49" i="317"/>
  <c r="AB49" i="317"/>
  <c r="AA49" i="317"/>
  <c r="CO49" i="317"/>
  <c r="CN49" i="317"/>
  <c r="CM49" i="317"/>
  <c r="CP49" i="317" s="1"/>
  <c r="L48" i="317"/>
  <c r="M48" i="317"/>
  <c r="K48" i="317"/>
  <c r="BX48" i="317"/>
  <c r="BW48" i="317"/>
  <c r="BY48" i="317"/>
  <c r="BG47" i="317"/>
  <c r="BH47" i="317"/>
  <c r="BI47" i="317"/>
  <c r="BV46" i="317"/>
  <c r="CD46" i="317"/>
  <c r="BN46" i="317"/>
  <c r="R46" i="317"/>
  <c r="CT46" i="317"/>
  <c r="AX46" i="317"/>
  <c r="AH46" i="317"/>
  <c r="J46" i="317"/>
  <c r="CL46" i="317"/>
  <c r="BF46" i="317"/>
  <c r="AP46" i="317"/>
  <c r="Z46" i="317"/>
  <c r="AQ46" i="317"/>
  <c r="AR46" i="317"/>
  <c r="AS46" i="317"/>
  <c r="AC43" i="317"/>
  <c r="AB43" i="317"/>
  <c r="AA43" i="317"/>
  <c r="CO43" i="317"/>
  <c r="CN43" i="317"/>
  <c r="CM43" i="317"/>
  <c r="M44" i="317"/>
  <c r="K44" i="317"/>
  <c r="L44" i="317"/>
  <c r="BY44" i="317"/>
  <c r="BW44" i="317"/>
  <c r="BX44" i="317"/>
  <c r="BZ44" i="317" s="1"/>
  <c r="BG41" i="317"/>
  <c r="BH41" i="317"/>
  <c r="BI41" i="317"/>
  <c r="BV42" i="317"/>
  <c r="R42" i="317"/>
  <c r="CT42" i="317"/>
  <c r="CD42" i="317"/>
  <c r="BN42" i="317"/>
  <c r="AX42" i="317"/>
  <c r="AH42" i="317"/>
  <c r="AP42" i="317"/>
  <c r="J42" i="317"/>
  <c r="Z42" i="317"/>
  <c r="BF42" i="317"/>
  <c r="CL42" i="317"/>
  <c r="AQ42" i="317"/>
  <c r="AT42" i="317" s="1"/>
  <c r="AR42" i="317"/>
  <c r="AS42" i="317"/>
  <c r="AA40" i="317"/>
  <c r="AB40" i="317"/>
  <c r="AD40" i="317" s="1"/>
  <c r="AC40" i="317"/>
  <c r="CM40" i="317"/>
  <c r="CO40" i="317"/>
  <c r="CN40" i="317"/>
  <c r="CP40" i="317" s="1"/>
  <c r="CR40" i="317" s="1"/>
  <c r="K39" i="317"/>
  <c r="L39" i="317"/>
  <c r="M39" i="317"/>
  <c r="BW39" i="317"/>
  <c r="BX39" i="317"/>
  <c r="BY39" i="317"/>
  <c r="BI38" i="317"/>
  <c r="BG38" i="317"/>
  <c r="BH38" i="317"/>
  <c r="BV37" i="317"/>
  <c r="AH37" i="317"/>
  <c r="AN37" i="317" s="1"/>
  <c r="BN37" i="317"/>
  <c r="BT37" i="317" s="1"/>
  <c r="BF37" i="317"/>
  <c r="AX37" i="317"/>
  <c r="Z37" i="317"/>
  <c r="CL37" i="317"/>
  <c r="CR37" i="317" s="1"/>
  <c r="R37" i="317"/>
  <c r="CD37" i="317"/>
  <c r="J37" i="317"/>
  <c r="P37" i="317" s="1"/>
  <c r="CT37" i="317"/>
  <c r="CZ37" i="317" s="1"/>
  <c r="AP37" i="317"/>
  <c r="AS37" i="317"/>
  <c r="AR37" i="317"/>
  <c r="AQ37" i="317"/>
  <c r="AT37" i="317" s="1"/>
  <c r="AA36" i="317"/>
  <c r="AC36" i="317"/>
  <c r="AB36" i="317"/>
  <c r="CM36" i="317"/>
  <c r="CO36" i="317"/>
  <c r="CN36" i="317"/>
  <c r="K35" i="317"/>
  <c r="L35" i="317"/>
  <c r="M35" i="317"/>
  <c r="BW35" i="317"/>
  <c r="BX35" i="317"/>
  <c r="BY35" i="317"/>
  <c r="BZ35" i="317" s="1"/>
  <c r="BI34" i="317"/>
  <c r="BG34" i="317"/>
  <c r="BH34" i="317"/>
  <c r="CL33" i="317"/>
  <c r="BV33" i="317"/>
  <c r="AP33" i="317"/>
  <c r="J33" i="317"/>
  <c r="BF33" i="317"/>
  <c r="Z33" i="317"/>
  <c r="AX33" i="317"/>
  <c r="BD33" i="317" s="1"/>
  <c r="AH33" i="317"/>
  <c r="R33" i="317"/>
  <c r="CT33" i="317"/>
  <c r="CZ33" i="317" s="1"/>
  <c r="CD33" i="317"/>
  <c r="BN33" i="317"/>
  <c r="AS33" i="317"/>
  <c r="AR33" i="317"/>
  <c r="AQ33" i="317"/>
  <c r="AB32" i="317"/>
  <c r="AC32" i="317"/>
  <c r="AA32" i="317"/>
  <c r="CN32" i="317"/>
  <c r="CM32" i="317"/>
  <c r="CO32" i="317"/>
  <c r="L31" i="317"/>
  <c r="M31" i="317"/>
  <c r="K31" i="317"/>
  <c r="BX31" i="317"/>
  <c r="BW31" i="317"/>
  <c r="BY31" i="317"/>
  <c r="BI30" i="317"/>
  <c r="BG30" i="317"/>
  <c r="BJ30" i="317" s="1"/>
  <c r="BH30" i="317"/>
  <c r="BV29" i="317"/>
  <c r="BN29" i="317"/>
  <c r="R29" i="317"/>
  <c r="AH29" i="317"/>
  <c r="AN29" i="317" s="1"/>
  <c r="BF29" i="317"/>
  <c r="J29" i="317"/>
  <c r="P29" i="317" s="1"/>
  <c r="CD29" i="317"/>
  <c r="AP29" i="317"/>
  <c r="CT29" i="317"/>
  <c r="CZ29" i="317" s="1"/>
  <c r="Z29" i="317"/>
  <c r="CL29" i="317"/>
  <c r="AX29" i="317"/>
  <c r="AS29" i="317"/>
  <c r="AR29" i="317"/>
  <c r="AQ29" i="317"/>
  <c r="AT29" i="317" s="1"/>
  <c r="AA28" i="317"/>
  <c r="AB28" i="317"/>
  <c r="AC28" i="317"/>
  <c r="CM28" i="317"/>
  <c r="CP28" i="317" s="1"/>
  <c r="CR28" i="317" s="1"/>
  <c r="CN28" i="317"/>
  <c r="CO28" i="317"/>
  <c r="L27" i="317"/>
  <c r="K27" i="317"/>
  <c r="N27" i="317" s="1"/>
  <c r="M27" i="317"/>
  <c r="BX27" i="317"/>
  <c r="BW27" i="317"/>
  <c r="BY27" i="317"/>
  <c r="BI26" i="317"/>
  <c r="BG26" i="317"/>
  <c r="BH26" i="317"/>
  <c r="BV25" i="317"/>
  <c r="BF25" i="317"/>
  <c r="R25" i="317"/>
  <c r="CT25" i="317"/>
  <c r="J25" i="317"/>
  <c r="BN25" i="317"/>
  <c r="Z25" i="317"/>
  <c r="CL25" i="317"/>
  <c r="CD25" i="317"/>
  <c r="AP25" i="317"/>
  <c r="AH25" i="317"/>
  <c r="AX25" i="317"/>
  <c r="AS25" i="317"/>
  <c r="AQ25" i="317"/>
  <c r="AR25" i="317"/>
  <c r="AA24" i="317"/>
  <c r="AC24" i="317"/>
  <c r="AB24" i="317"/>
  <c r="CM24" i="317"/>
  <c r="CO24" i="317"/>
  <c r="CN24" i="317"/>
  <c r="L23" i="317"/>
  <c r="M23" i="317"/>
  <c r="K23" i="317"/>
  <c r="BX23" i="317"/>
  <c r="BY23" i="317"/>
  <c r="BW23" i="317"/>
  <c r="BI22" i="317"/>
  <c r="BG22" i="317"/>
  <c r="BH22" i="317"/>
  <c r="BV21" i="317"/>
  <c r="BN21" i="317"/>
  <c r="AH21" i="317"/>
  <c r="AN21" i="317" s="1"/>
  <c r="Z21" i="317"/>
  <c r="CL21" i="317"/>
  <c r="CD21" i="317"/>
  <c r="J21" i="317"/>
  <c r="P21" i="317" s="1"/>
  <c r="AX21" i="317"/>
  <c r="AP21" i="317"/>
  <c r="CT21" i="317"/>
  <c r="CZ21" i="317" s="1"/>
  <c r="BF21" i="317"/>
  <c r="R21" i="317"/>
  <c r="AS21" i="317"/>
  <c r="AQ21" i="317"/>
  <c r="AR21" i="317"/>
  <c r="AA20" i="317"/>
  <c r="AB20" i="317"/>
  <c r="AC20" i="317"/>
  <c r="CM20" i="317"/>
  <c r="CN20" i="317"/>
  <c r="CO20" i="317"/>
  <c r="L19" i="317"/>
  <c r="K19" i="317"/>
  <c r="N19" i="317" s="1"/>
  <c r="P19" i="317" s="1"/>
  <c r="M19" i="317"/>
  <c r="BX19" i="317"/>
  <c r="BY19" i="317"/>
  <c r="BW19" i="317"/>
  <c r="BZ19" i="317" s="1"/>
  <c r="CB19" i="317" s="1"/>
  <c r="BI18" i="317"/>
  <c r="BG18" i="317"/>
  <c r="BH18" i="317"/>
  <c r="BV17" i="317"/>
  <c r="AX17" i="317"/>
  <c r="Z17" i="317"/>
  <c r="AP17" i="317"/>
  <c r="R17" i="317"/>
  <c r="CT17" i="317"/>
  <c r="J17" i="317"/>
  <c r="CL17" i="317"/>
  <c r="BN17" i="317"/>
  <c r="CD17" i="317"/>
  <c r="BF17" i="317"/>
  <c r="AH17" i="317"/>
  <c r="AS17" i="317"/>
  <c r="AR17" i="317"/>
  <c r="AQ17" i="317"/>
  <c r="AA16" i="317"/>
  <c r="AC16" i="317"/>
  <c r="AB16" i="317"/>
  <c r="CM16" i="317"/>
  <c r="CO16" i="317"/>
  <c r="CN16" i="317"/>
  <c r="M15" i="317"/>
  <c r="K15" i="317"/>
  <c r="L15" i="317"/>
  <c r="BY15" i="317"/>
  <c r="BX15" i="317"/>
  <c r="BW15" i="317"/>
  <c r="BI13" i="317"/>
  <c r="BH13" i="317"/>
  <c r="BG13" i="317"/>
  <c r="CL14" i="317"/>
  <c r="AX14" i="317"/>
  <c r="CD14" i="317"/>
  <c r="BN14" i="317"/>
  <c r="AH14" i="317"/>
  <c r="CT14" i="317"/>
  <c r="AP14" i="317"/>
  <c r="J14" i="317"/>
  <c r="BV14" i="317"/>
  <c r="R14" i="317"/>
  <c r="Z14" i="317"/>
  <c r="BF14" i="317"/>
  <c r="AQ14" i="317"/>
  <c r="AR14" i="317"/>
  <c r="AS14" i="317"/>
  <c r="AC12" i="317"/>
  <c r="AA12" i="317"/>
  <c r="AB12" i="317"/>
  <c r="CO12" i="317"/>
  <c r="CM12" i="317"/>
  <c r="CN12" i="317"/>
  <c r="M11" i="317"/>
  <c r="L11" i="317"/>
  <c r="K11" i="317"/>
  <c r="BY11" i="317"/>
  <c r="BX11" i="317"/>
  <c r="BW11" i="317"/>
  <c r="BZ11" i="317" s="1"/>
  <c r="BI10" i="317"/>
  <c r="BH10" i="317"/>
  <c r="BG10" i="317"/>
  <c r="BV9" i="317"/>
  <c r="BN9" i="317"/>
  <c r="AP9" i="317"/>
  <c r="R9" i="317"/>
  <c r="CT9" i="317"/>
  <c r="AX9" i="317"/>
  <c r="CD9" i="317"/>
  <c r="AH9" i="317"/>
  <c r="J9" i="317"/>
  <c r="BF9" i="317"/>
  <c r="Z9" i="317"/>
  <c r="CL9" i="317"/>
  <c r="AR9" i="317"/>
  <c r="AS9" i="317"/>
  <c r="AQ9" i="317"/>
  <c r="AC8" i="317"/>
  <c r="AA8" i="317"/>
  <c r="AD8" i="317" s="1"/>
  <c r="AB8" i="317"/>
  <c r="CO8" i="317"/>
  <c r="CN8" i="317"/>
  <c r="CM8" i="317"/>
  <c r="AJ7" i="317"/>
  <c r="AI7" i="317"/>
  <c r="AK7" i="317"/>
  <c r="AG112" i="317"/>
  <c r="CV7" i="317"/>
  <c r="CU7" i="317"/>
  <c r="CS112" i="317"/>
  <c r="CW7" i="317"/>
  <c r="CX7" i="317" s="1"/>
  <c r="CZ7" i="317" s="1"/>
  <c r="K91" i="316"/>
  <c r="J91" i="316"/>
  <c r="L91" i="316"/>
  <c r="BV91" i="316"/>
  <c r="BY91" i="316" s="1"/>
  <c r="CA91" i="316" s="1"/>
  <c r="BW91" i="316"/>
  <c r="BX91" i="316"/>
  <c r="BG90" i="316"/>
  <c r="BH90" i="316"/>
  <c r="BF90" i="316"/>
  <c r="AQ89" i="316"/>
  <c r="AR89" i="316"/>
  <c r="AP89" i="316"/>
  <c r="AS89" i="316" s="1"/>
  <c r="AU89" i="316" s="1"/>
  <c r="AH71" i="316"/>
  <c r="AJ71" i="316"/>
  <c r="AI71" i="316"/>
  <c r="CV71" i="316"/>
  <c r="CU71" i="316"/>
  <c r="CT71" i="316"/>
  <c r="BH72" i="316"/>
  <c r="BG72" i="316"/>
  <c r="BF72" i="316"/>
  <c r="T73" i="316"/>
  <c r="R73" i="316"/>
  <c r="S73" i="316"/>
  <c r="U73" i="316" s="1"/>
  <c r="W73" i="316" s="1"/>
  <c r="CF73" i="316"/>
  <c r="CD73" i="316"/>
  <c r="CE73" i="316"/>
  <c r="AP74" i="316"/>
  <c r="AQ74" i="316"/>
  <c r="AR74" i="316"/>
  <c r="AJ75" i="316"/>
  <c r="AI75" i="316"/>
  <c r="AH75" i="316"/>
  <c r="CV75" i="316"/>
  <c r="CU75" i="316"/>
  <c r="CT75" i="316"/>
  <c r="CW75" i="316" s="1"/>
  <c r="CY75" i="316" s="1"/>
  <c r="BH76" i="316"/>
  <c r="BF76" i="316"/>
  <c r="BG76" i="316"/>
  <c r="T77" i="316"/>
  <c r="R77" i="316"/>
  <c r="S77" i="316"/>
  <c r="CF77" i="316"/>
  <c r="CD77" i="316"/>
  <c r="CE77" i="316"/>
  <c r="AP78" i="316"/>
  <c r="AQ78" i="316"/>
  <c r="AR78" i="316"/>
  <c r="AS78" i="316" s="1"/>
  <c r="AU78" i="316" s="1"/>
  <c r="AJ79" i="316"/>
  <c r="AI79" i="316"/>
  <c r="AH79" i="316"/>
  <c r="CV79" i="316"/>
  <c r="CT79" i="316"/>
  <c r="CU79" i="316"/>
  <c r="BH80" i="316"/>
  <c r="BG80" i="316"/>
  <c r="BF80" i="316"/>
  <c r="T81" i="316"/>
  <c r="R81" i="316"/>
  <c r="S81" i="316"/>
  <c r="U81" i="316" s="1"/>
  <c r="W81" i="316" s="1"/>
  <c r="CF81" i="316"/>
  <c r="CD81" i="316"/>
  <c r="CE81" i="316"/>
  <c r="AP82" i="316"/>
  <c r="AQ82" i="316"/>
  <c r="AR82" i="316"/>
  <c r="AH83" i="316"/>
  <c r="AJ83" i="316"/>
  <c r="AI83" i="316"/>
  <c r="CT83" i="316"/>
  <c r="CV83" i="316"/>
  <c r="CU83" i="316"/>
  <c r="BH84" i="316"/>
  <c r="BF84" i="316"/>
  <c r="BG84" i="316"/>
  <c r="T85" i="316"/>
  <c r="S85" i="316"/>
  <c r="R85" i="316"/>
  <c r="CF85" i="316"/>
  <c r="CD85" i="316"/>
  <c r="CG85" i="316" s="1"/>
  <c r="CI85" i="316" s="1"/>
  <c r="CE85" i="316"/>
  <c r="AA86" i="316"/>
  <c r="Z86" i="316"/>
  <c r="AB86" i="316"/>
  <c r="CM86" i="316"/>
  <c r="CL86" i="316"/>
  <c r="CN86" i="316"/>
  <c r="K87" i="316"/>
  <c r="J87" i="316"/>
  <c r="L87" i="316"/>
  <c r="BV87" i="316"/>
  <c r="BW87" i="316"/>
  <c r="BX87" i="316"/>
  <c r="BG88" i="316"/>
  <c r="BF88" i="316"/>
  <c r="BH88" i="316"/>
  <c r="BI88" i="316" s="1"/>
  <c r="BK88" i="316" s="1"/>
  <c r="T70" i="316"/>
  <c r="S70" i="316"/>
  <c r="R70" i="316"/>
  <c r="CF70" i="316"/>
  <c r="CE70" i="316"/>
  <c r="CD70" i="316"/>
  <c r="AR67" i="316"/>
  <c r="AQ67" i="316"/>
  <c r="AP67" i="316"/>
  <c r="AJ68" i="316"/>
  <c r="AH68" i="316"/>
  <c r="AI68" i="316"/>
  <c r="AK68" i="316" s="1"/>
  <c r="AM68" i="316" s="1"/>
  <c r="CV68" i="316"/>
  <c r="CT68" i="316"/>
  <c r="CU68" i="316"/>
  <c r="BF69" i="316"/>
  <c r="BG69" i="316"/>
  <c r="BH69" i="316"/>
  <c r="T62" i="316"/>
  <c r="R62" i="316"/>
  <c r="U62" i="316" s="1"/>
  <c r="W62" i="316" s="1"/>
  <c r="S62" i="316"/>
  <c r="CF62" i="316"/>
  <c r="CE62" i="316"/>
  <c r="CD62" i="316"/>
  <c r="CG62" i="316" s="1"/>
  <c r="CI62" i="316" s="1"/>
  <c r="AR63" i="316"/>
  <c r="AQ63" i="316"/>
  <c r="AP63" i="316"/>
  <c r="AJ64" i="316"/>
  <c r="AH64" i="316"/>
  <c r="AI64" i="316"/>
  <c r="CV64" i="316"/>
  <c r="CT64" i="316"/>
  <c r="CU64" i="316"/>
  <c r="BH65" i="316"/>
  <c r="BG65" i="316"/>
  <c r="BF65" i="316"/>
  <c r="BI65" i="316" s="1"/>
  <c r="BK65" i="316" s="1"/>
  <c r="T66" i="316"/>
  <c r="R66" i="316"/>
  <c r="S66" i="316"/>
  <c r="CF66" i="316"/>
  <c r="CE66" i="316"/>
  <c r="CD66" i="316"/>
  <c r="AP60" i="316"/>
  <c r="AQ60" i="316"/>
  <c r="AR60" i="316"/>
  <c r="AJ61" i="316"/>
  <c r="AH61" i="316"/>
  <c r="AI61" i="316"/>
  <c r="CV61" i="316"/>
  <c r="CU61" i="316"/>
  <c r="CT61" i="316"/>
  <c r="BH53" i="316"/>
  <c r="BG53" i="316"/>
  <c r="BF53" i="316"/>
  <c r="T54" i="316"/>
  <c r="S54" i="316"/>
  <c r="R54" i="316"/>
  <c r="CF54" i="316"/>
  <c r="CD54" i="316"/>
  <c r="CE54" i="316"/>
  <c r="AR55" i="316"/>
  <c r="AQ55" i="316"/>
  <c r="AP55" i="316"/>
  <c r="AJ56" i="316"/>
  <c r="AH56" i="316"/>
  <c r="AI56" i="316"/>
  <c r="CV56" i="316"/>
  <c r="CT56" i="316"/>
  <c r="CU56" i="316"/>
  <c r="BH57" i="316"/>
  <c r="BF57" i="316"/>
  <c r="BG57" i="316"/>
  <c r="T58" i="316"/>
  <c r="S58" i="316"/>
  <c r="R58" i="316"/>
  <c r="CF58" i="316"/>
  <c r="CE58" i="316"/>
  <c r="CD58" i="316"/>
  <c r="AR59" i="316"/>
  <c r="AQ59" i="316"/>
  <c r="AP59" i="316"/>
  <c r="AJ52" i="316"/>
  <c r="AH52" i="316"/>
  <c r="AI52" i="316"/>
  <c r="AK52" i="316" s="1"/>
  <c r="AM52" i="316" s="1"/>
  <c r="CV52" i="316"/>
  <c r="CT52" i="316"/>
  <c r="CU52" i="316"/>
  <c r="BH47" i="316"/>
  <c r="BG47" i="316"/>
  <c r="BF47" i="316"/>
  <c r="T48" i="316"/>
  <c r="S48" i="316"/>
  <c r="R48" i="316"/>
  <c r="CF48" i="316"/>
  <c r="CE48" i="316"/>
  <c r="CD48" i="316"/>
  <c r="CG48" i="316" s="1"/>
  <c r="CI48" i="316" s="1"/>
  <c r="AR49" i="316"/>
  <c r="AQ49" i="316"/>
  <c r="AP49" i="316"/>
  <c r="AJ50" i="316"/>
  <c r="AH50" i="316"/>
  <c r="AI50" i="316"/>
  <c r="CV50" i="316"/>
  <c r="CT50" i="316"/>
  <c r="CU50" i="316"/>
  <c r="BF51" i="316"/>
  <c r="BG51" i="316"/>
  <c r="BH51" i="316"/>
  <c r="BI51" i="316" s="1"/>
  <c r="BK51" i="316" s="1"/>
  <c r="S45" i="316"/>
  <c r="T45" i="316"/>
  <c r="R45" i="316"/>
  <c r="CE45" i="316"/>
  <c r="CD45" i="316"/>
  <c r="CF45" i="316"/>
  <c r="AR46" i="316"/>
  <c r="AP46" i="316"/>
  <c r="AS46" i="316" s="1"/>
  <c r="AU46" i="316" s="1"/>
  <c r="AQ46" i="316"/>
  <c r="AJ43" i="316"/>
  <c r="AI43" i="316"/>
  <c r="AH43" i="316"/>
  <c r="AK43" i="316" s="1"/>
  <c r="AM43" i="316" s="1"/>
  <c r="CV43" i="316"/>
  <c r="CU43" i="316"/>
  <c r="CT43" i="316"/>
  <c r="BH44" i="316"/>
  <c r="BF44" i="316"/>
  <c r="BG44" i="316"/>
  <c r="T42" i="316"/>
  <c r="S42" i="316"/>
  <c r="R42" i="316"/>
  <c r="CF42" i="316"/>
  <c r="CE42" i="316"/>
  <c r="CD42" i="316"/>
  <c r="CG42" i="316" s="1"/>
  <c r="CI42" i="316" s="1"/>
  <c r="AR38" i="316"/>
  <c r="AQ38" i="316"/>
  <c r="AP38" i="316"/>
  <c r="AJ39" i="316"/>
  <c r="AI39" i="316"/>
  <c r="AH39" i="316"/>
  <c r="CV39" i="316"/>
  <c r="CU39" i="316"/>
  <c r="CT39" i="316"/>
  <c r="BH40" i="316"/>
  <c r="BF40" i="316"/>
  <c r="BG40" i="316"/>
  <c r="BI40" i="316" s="1"/>
  <c r="BK40" i="316" s="1"/>
  <c r="T41" i="316"/>
  <c r="S41" i="316"/>
  <c r="R41" i="316"/>
  <c r="CF41" i="316"/>
  <c r="CE41" i="316"/>
  <c r="CD41" i="316"/>
  <c r="AR34" i="316"/>
  <c r="AP34" i="316"/>
  <c r="AS34" i="316" s="1"/>
  <c r="AU34" i="316" s="1"/>
  <c r="AQ34" i="316"/>
  <c r="AJ35" i="316"/>
  <c r="AH35" i="316"/>
  <c r="AI35" i="316"/>
  <c r="CV35" i="316"/>
  <c r="CU35" i="316"/>
  <c r="CT35" i="316"/>
  <c r="BH36" i="316"/>
  <c r="BF36" i="316"/>
  <c r="BG36" i="316"/>
  <c r="T37" i="316"/>
  <c r="S37" i="316"/>
  <c r="R37" i="316"/>
  <c r="CF37" i="316"/>
  <c r="CE37" i="316"/>
  <c r="CD37" i="316"/>
  <c r="CG37" i="316" s="1"/>
  <c r="CI37" i="316" s="1"/>
  <c r="AQ32" i="316"/>
  <c r="AP32" i="316"/>
  <c r="AR32" i="316"/>
  <c r="AJ33" i="316"/>
  <c r="AI33" i="316"/>
  <c r="AH33" i="316"/>
  <c r="CV33" i="316"/>
  <c r="CU33" i="316"/>
  <c r="CT33" i="316"/>
  <c r="AX31" i="316"/>
  <c r="AY31" i="316"/>
  <c r="AZ31" i="316"/>
  <c r="BA31" i="316" s="1"/>
  <c r="BC31" i="316" s="1"/>
  <c r="BN30" i="316"/>
  <c r="BO30" i="316"/>
  <c r="BP30" i="316"/>
  <c r="R27" i="316"/>
  <c r="S27" i="316"/>
  <c r="T27" i="316"/>
  <c r="CF27" i="316"/>
  <c r="CE27" i="316"/>
  <c r="CD27" i="316"/>
  <c r="AH28" i="316"/>
  <c r="AI28" i="316"/>
  <c r="AJ28" i="316"/>
  <c r="AK28" i="316" s="1"/>
  <c r="AM28" i="316" s="1"/>
  <c r="CT28" i="316"/>
  <c r="CU28" i="316"/>
  <c r="CV28" i="316"/>
  <c r="AZ29" i="316"/>
  <c r="AY29" i="316"/>
  <c r="AX29" i="316"/>
  <c r="BP25" i="316"/>
  <c r="BO25" i="316"/>
  <c r="BN25" i="316"/>
  <c r="T26" i="316"/>
  <c r="S26" i="316"/>
  <c r="R26" i="316"/>
  <c r="U26" i="316" s="1"/>
  <c r="W26" i="316" s="1"/>
  <c r="CF26" i="316"/>
  <c r="CE26" i="316"/>
  <c r="CD26" i="316"/>
  <c r="AH24" i="316"/>
  <c r="AI24" i="316"/>
  <c r="AJ24" i="316"/>
  <c r="CT24" i="316"/>
  <c r="CU24" i="316"/>
  <c r="CV24" i="316"/>
  <c r="AZ22" i="316"/>
  <c r="AY22" i="316"/>
  <c r="AX22" i="316"/>
  <c r="BA22" i="316" s="1"/>
  <c r="BC22" i="316" s="1"/>
  <c r="BP23" i="316"/>
  <c r="BO23" i="316"/>
  <c r="BN23" i="316"/>
  <c r="T16" i="316"/>
  <c r="S16" i="316"/>
  <c r="R16" i="316"/>
  <c r="CF16" i="316"/>
  <c r="CE16" i="316"/>
  <c r="CD16" i="316"/>
  <c r="AJ17" i="316"/>
  <c r="AH17" i="316"/>
  <c r="AI17" i="316"/>
  <c r="CV17" i="316"/>
  <c r="CU17" i="316"/>
  <c r="CT17" i="316"/>
  <c r="AZ18" i="316"/>
  <c r="AX18" i="316"/>
  <c r="AY18" i="316"/>
  <c r="BP19" i="316"/>
  <c r="BO19" i="316"/>
  <c r="BN19" i="316"/>
  <c r="T20" i="316"/>
  <c r="S20" i="316"/>
  <c r="R20" i="316"/>
  <c r="U20" i="316" s="1"/>
  <c r="W20" i="316" s="1"/>
  <c r="CF20" i="316"/>
  <c r="CD20" i="316"/>
  <c r="CE20" i="316"/>
  <c r="AJ21" i="316"/>
  <c r="AI21" i="316"/>
  <c r="AH21" i="316"/>
  <c r="CV21" i="316"/>
  <c r="CU21" i="316"/>
  <c r="CT21" i="316"/>
  <c r="AX15" i="316"/>
  <c r="AY15" i="316"/>
  <c r="AZ15" i="316"/>
  <c r="BA15" i="316" s="1"/>
  <c r="BC15" i="316" s="1"/>
  <c r="BP12" i="316"/>
  <c r="BN12" i="316"/>
  <c r="BO12" i="316"/>
  <c r="T13" i="316"/>
  <c r="R13" i="316"/>
  <c r="S13" i="316"/>
  <c r="CF13" i="316"/>
  <c r="CE13" i="316"/>
  <c r="CD13" i="316"/>
  <c r="AH14" i="316"/>
  <c r="AI14" i="316"/>
  <c r="AJ14" i="316"/>
  <c r="AK14" i="316" s="1"/>
  <c r="AM14" i="316" s="1"/>
  <c r="CT14" i="316"/>
  <c r="CU14" i="316"/>
  <c r="CV14" i="316"/>
  <c r="AZ10" i="316"/>
  <c r="AX10" i="316"/>
  <c r="AY10" i="316"/>
  <c r="BP11" i="316"/>
  <c r="BO11" i="316"/>
  <c r="BN11" i="316"/>
  <c r="T9" i="316"/>
  <c r="R9" i="316"/>
  <c r="S9" i="316"/>
  <c r="U9" i="316" s="1"/>
  <c r="W9" i="316" s="1"/>
  <c r="CF9" i="316"/>
  <c r="CD9" i="316"/>
  <c r="CE9" i="316"/>
  <c r="AJ8" i="316"/>
  <c r="AH8" i="316"/>
  <c r="AI8" i="316"/>
  <c r="CV8" i="316"/>
  <c r="CT8" i="316"/>
  <c r="CU8" i="316"/>
  <c r="AY7" i="316"/>
  <c r="AX7" i="316"/>
  <c r="AV92" i="316"/>
  <c r="AZ7" i="316"/>
  <c r="AR44" i="316"/>
  <c r="AQ44" i="316"/>
  <c r="AP44" i="316"/>
  <c r="AS44" i="316" s="1"/>
  <c r="AU44" i="316" s="1"/>
  <c r="BP42" i="316"/>
  <c r="BO42" i="316"/>
  <c r="BN42" i="316"/>
  <c r="BH38" i="316"/>
  <c r="BF38" i="316"/>
  <c r="BG38" i="316"/>
  <c r="BX40" i="316"/>
  <c r="BW40" i="316"/>
  <c r="BV40" i="316"/>
  <c r="CN34" i="316"/>
  <c r="CL34" i="316"/>
  <c r="CM34" i="316"/>
  <c r="CO34" i="316" s="1"/>
  <c r="CQ34" i="316" s="1"/>
  <c r="AP36" i="316"/>
  <c r="AR36" i="316"/>
  <c r="AQ36" i="316"/>
  <c r="CV31" i="316"/>
  <c r="CU31" i="316"/>
  <c r="CT31" i="316"/>
  <c r="CV27" i="316"/>
  <c r="CU27" i="316"/>
  <c r="CT27" i="316"/>
  <c r="CF28" i="316"/>
  <c r="CE28" i="316"/>
  <c r="CD28" i="316"/>
  <c r="CG28" i="316" s="1"/>
  <c r="CI28" i="316" s="1"/>
  <c r="AZ24" i="316"/>
  <c r="AY24" i="316"/>
  <c r="AX24" i="316"/>
  <c r="BN22" i="316"/>
  <c r="BO22" i="316"/>
  <c r="BP22" i="316"/>
  <c r="CF23" i="316"/>
  <c r="CE23" i="316"/>
  <c r="CD23" i="316"/>
  <c r="CD17" i="316"/>
  <c r="CE17" i="316"/>
  <c r="CF17" i="316"/>
  <c r="CG17" i="316" s="1"/>
  <c r="CI17" i="316" s="1"/>
  <c r="CT18" i="316"/>
  <c r="CU18" i="316"/>
  <c r="CV18" i="316"/>
  <c r="AJ15" i="316"/>
  <c r="AI15" i="316"/>
  <c r="AH15" i="316"/>
  <c r="T12" i="316"/>
  <c r="S12" i="316"/>
  <c r="R12" i="316"/>
  <c r="CV13" i="316"/>
  <c r="CU13" i="316"/>
  <c r="CT13" i="316"/>
  <c r="CW13" i="316" s="1"/>
  <c r="CY13" i="316" s="1"/>
  <c r="CF14" i="316"/>
  <c r="CE14" i="316"/>
  <c r="CD14" i="316"/>
  <c r="BP10" i="316"/>
  <c r="BN10" i="316"/>
  <c r="BO10" i="316"/>
  <c r="CF8" i="316"/>
  <c r="CE8" i="316"/>
  <c r="CD8" i="316"/>
  <c r="M45" i="317"/>
  <c r="L45" i="317"/>
  <c r="K45" i="317"/>
  <c r="N45" i="317" s="1"/>
  <c r="BY45" i="317"/>
  <c r="BX45" i="317"/>
  <c r="BW45" i="317"/>
  <c r="BM103" i="315"/>
  <c r="BP103" i="315" s="1"/>
  <c r="AS103" i="315"/>
  <c r="AV103" i="315" s="1"/>
  <c r="Y103" i="315"/>
  <c r="AB103" i="315" s="1"/>
  <c r="BH103" i="315"/>
  <c r="BK103" i="315" s="1"/>
  <c r="AN103" i="315"/>
  <c r="AQ103" i="315" s="1"/>
  <c r="T103" i="315"/>
  <c r="W103" i="315" s="1"/>
  <c r="BC103" i="315"/>
  <c r="BF103" i="315" s="1"/>
  <c r="AI103" i="315"/>
  <c r="AL103" i="315" s="1"/>
  <c r="O103" i="315"/>
  <c r="R103" i="315" s="1"/>
  <c r="AX103" i="315"/>
  <c r="BA103" i="315" s="1"/>
  <c r="AD103" i="315"/>
  <c r="AG103" i="315" s="1"/>
  <c r="J103" i="315"/>
  <c r="M103" i="315" s="1"/>
  <c r="BM95" i="315"/>
  <c r="BP95" i="315" s="1"/>
  <c r="AS95" i="315"/>
  <c r="AV95" i="315" s="1"/>
  <c r="Y95" i="315"/>
  <c r="AB95" i="315" s="1"/>
  <c r="BH95" i="315"/>
  <c r="BK95" i="315" s="1"/>
  <c r="AN95" i="315"/>
  <c r="AQ95" i="315" s="1"/>
  <c r="T95" i="315"/>
  <c r="W95" i="315" s="1"/>
  <c r="BC95" i="315"/>
  <c r="BF95" i="315" s="1"/>
  <c r="AI95" i="315"/>
  <c r="AL95" i="315" s="1"/>
  <c r="O95" i="315"/>
  <c r="R95" i="315" s="1"/>
  <c r="AX95" i="315"/>
  <c r="BA95" i="315" s="1"/>
  <c r="AD95" i="315"/>
  <c r="AG95" i="315" s="1"/>
  <c r="J95" i="315"/>
  <c r="M95" i="315" s="1"/>
  <c r="AX93" i="315"/>
  <c r="BA93" i="315" s="1"/>
  <c r="AD93" i="315"/>
  <c r="AG93" i="315" s="1"/>
  <c r="J93" i="315"/>
  <c r="M93" i="315" s="1"/>
  <c r="BM93" i="315"/>
  <c r="BP93" i="315" s="1"/>
  <c r="AS93" i="315"/>
  <c r="AV93" i="315" s="1"/>
  <c r="Y93" i="315"/>
  <c r="AB93" i="315" s="1"/>
  <c r="BH93" i="315"/>
  <c r="BK93" i="315" s="1"/>
  <c r="AN93" i="315"/>
  <c r="AQ93" i="315" s="1"/>
  <c r="T93" i="315"/>
  <c r="W93" i="315" s="1"/>
  <c r="BC93" i="315"/>
  <c r="BF93" i="315" s="1"/>
  <c r="AI93" i="315"/>
  <c r="AL93" i="315" s="1"/>
  <c r="O93" i="315"/>
  <c r="R93" i="315" s="1"/>
  <c r="AH113" i="315"/>
  <c r="AJ6" i="315"/>
  <c r="CL111" i="317"/>
  <c r="R111" i="317"/>
  <c r="CD111" i="317"/>
  <c r="J111" i="317"/>
  <c r="AX111" i="317"/>
  <c r="BV111" i="317"/>
  <c r="BN111" i="317"/>
  <c r="AP111" i="317"/>
  <c r="AH111" i="317"/>
  <c r="CT111" i="317"/>
  <c r="CZ111" i="317" s="1"/>
  <c r="Z111" i="317"/>
  <c r="BF111" i="317"/>
  <c r="AS111" i="317"/>
  <c r="AR111" i="317"/>
  <c r="AQ111" i="317"/>
  <c r="AT111" i="317" s="1"/>
  <c r="AV111" i="317" s="1"/>
  <c r="AK110" i="317"/>
  <c r="AI110" i="317"/>
  <c r="AJ110" i="317"/>
  <c r="CW110" i="317"/>
  <c r="CV110" i="317"/>
  <c r="CU110" i="317"/>
  <c r="BI109" i="317"/>
  <c r="BG109" i="317"/>
  <c r="BJ109" i="317" s="1"/>
  <c r="BH109" i="317"/>
  <c r="U108" i="317"/>
  <c r="T108" i="317"/>
  <c r="S108" i="317"/>
  <c r="V108" i="317" s="1"/>
  <c r="X108" i="317" s="1"/>
  <c r="CG108" i="317"/>
  <c r="CE108" i="317"/>
  <c r="CF108" i="317"/>
  <c r="BV107" i="317"/>
  <c r="AH107" i="317"/>
  <c r="CL107" i="317"/>
  <c r="CR107" i="317" s="1"/>
  <c r="Z107" i="317"/>
  <c r="AX107" i="317"/>
  <c r="CT107" i="317"/>
  <c r="BN107" i="317"/>
  <c r="BF107" i="317"/>
  <c r="R107" i="317"/>
  <c r="J107" i="317"/>
  <c r="CD107" i="317"/>
  <c r="AP107" i="317"/>
  <c r="AS107" i="317"/>
  <c r="AQ107" i="317"/>
  <c r="AR107" i="317"/>
  <c r="AK106" i="317"/>
  <c r="AJ106" i="317"/>
  <c r="AI106" i="317"/>
  <c r="CW106" i="317"/>
  <c r="CV106" i="317"/>
  <c r="CU106" i="317"/>
  <c r="CX106" i="317" s="1"/>
  <c r="BI103" i="317"/>
  <c r="BH103" i="317"/>
  <c r="BG103" i="317"/>
  <c r="U104" i="317"/>
  <c r="T104" i="317"/>
  <c r="S104" i="317"/>
  <c r="CG104" i="317"/>
  <c r="CF104" i="317"/>
  <c r="CE104" i="317"/>
  <c r="CL105" i="317"/>
  <c r="BV105" i="317"/>
  <c r="AX105" i="317"/>
  <c r="CD105" i="317"/>
  <c r="J105" i="317"/>
  <c r="R105" i="317"/>
  <c r="AP105" i="317"/>
  <c r="BF105" i="317"/>
  <c r="BN105" i="317"/>
  <c r="AH105" i="317"/>
  <c r="CT105" i="317"/>
  <c r="Z105" i="317"/>
  <c r="AS105" i="317"/>
  <c r="AR105" i="317"/>
  <c r="AQ105" i="317"/>
  <c r="AT105" i="317" s="1"/>
  <c r="AC102" i="317"/>
  <c r="AA102" i="317"/>
  <c r="AB102" i="317"/>
  <c r="CO102" i="317"/>
  <c r="CM102" i="317"/>
  <c r="CN102" i="317"/>
  <c r="M100" i="317"/>
  <c r="L100" i="317"/>
  <c r="K100" i="317"/>
  <c r="BY100" i="317"/>
  <c r="BX100" i="317"/>
  <c r="BW100" i="317"/>
  <c r="BZ100" i="317" s="1"/>
  <c r="CB100" i="317" s="1"/>
  <c r="BH101" i="317"/>
  <c r="BG101" i="317"/>
  <c r="BI101" i="317"/>
  <c r="CD99" i="317"/>
  <c r="AH99" i="317"/>
  <c r="J99" i="317"/>
  <c r="CT99" i="317"/>
  <c r="CZ99" i="317" s="1"/>
  <c r="BV99" i="317"/>
  <c r="BN99" i="317"/>
  <c r="AP99" i="317"/>
  <c r="R99" i="317"/>
  <c r="BF99" i="317"/>
  <c r="AX99" i="317"/>
  <c r="Z99" i="317"/>
  <c r="AF99" i="317" s="1"/>
  <c r="CL99" i="317"/>
  <c r="CR99" i="317" s="1"/>
  <c r="AS99" i="317"/>
  <c r="AQ99" i="317"/>
  <c r="AR99" i="317"/>
  <c r="AC98" i="317"/>
  <c r="AB98" i="317"/>
  <c r="AA98" i="317"/>
  <c r="CO98" i="317"/>
  <c r="CM98" i="317"/>
  <c r="CN98" i="317"/>
  <c r="AK97" i="317"/>
  <c r="AJ97" i="317"/>
  <c r="AI97" i="317"/>
  <c r="CW97" i="317"/>
  <c r="CV97" i="317"/>
  <c r="CU97" i="317"/>
  <c r="AY96" i="317"/>
  <c r="AZ96" i="317"/>
  <c r="BA96" i="317"/>
  <c r="BQ95" i="317"/>
  <c r="BO95" i="317"/>
  <c r="BP95" i="317"/>
  <c r="U94" i="317"/>
  <c r="S94" i="317"/>
  <c r="T94" i="317"/>
  <c r="CG94" i="317"/>
  <c r="CE94" i="317"/>
  <c r="CF94" i="317"/>
  <c r="AK93" i="317"/>
  <c r="AJ93" i="317"/>
  <c r="AI93" i="317"/>
  <c r="CW93" i="317"/>
  <c r="CV93" i="317"/>
  <c r="CU93" i="317"/>
  <c r="CX93" i="317" s="1"/>
  <c r="BA92" i="317"/>
  <c r="AZ92" i="317"/>
  <c r="AY92" i="317"/>
  <c r="BQ91" i="317"/>
  <c r="BO91" i="317"/>
  <c r="BP91" i="317"/>
  <c r="U90" i="317"/>
  <c r="T90" i="317"/>
  <c r="S90" i="317"/>
  <c r="CG90" i="317"/>
  <c r="CF90" i="317"/>
  <c r="CE90" i="317"/>
  <c r="CH90" i="317" s="1"/>
  <c r="AI89" i="317"/>
  <c r="AJ89" i="317"/>
  <c r="AK89" i="317"/>
  <c r="CU89" i="317"/>
  <c r="CV89" i="317"/>
  <c r="CW89" i="317"/>
  <c r="BA88" i="317"/>
  <c r="AZ88" i="317"/>
  <c r="AY88" i="317"/>
  <c r="BQ87" i="317"/>
  <c r="BO87" i="317"/>
  <c r="BP87" i="317"/>
  <c r="BR87" i="317" s="1"/>
  <c r="BT87" i="317" s="1"/>
  <c r="U86" i="317"/>
  <c r="S86" i="317"/>
  <c r="T86" i="317"/>
  <c r="CG86" i="317"/>
  <c r="CE86" i="317"/>
  <c r="CF86" i="317"/>
  <c r="AK85" i="317"/>
  <c r="AI85" i="317"/>
  <c r="AJ85" i="317"/>
  <c r="CU85" i="317"/>
  <c r="CW85" i="317"/>
  <c r="CV85" i="317"/>
  <c r="BA84" i="317"/>
  <c r="AZ84" i="317"/>
  <c r="AY84" i="317"/>
  <c r="BO83" i="317"/>
  <c r="BP83" i="317"/>
  <c r="BQ83" i="317"/>
  <c r="U82" i="317"/>
  <c r="T82" i="317"/>
  <c r="S82" i="317"/>
  <c r="CG82" i="317"/>
  <c r="CE82" i="317"/>
  <c r="CF82" i="317"/>
  <c r="AK81" i="317"/>
  <c r="AI81" i="317"/>
  <c r="AJ81" i="317"/>
  <c r="CW81" i="317"/>
  <c r="CX81" i="317" s="1"/>
  <c r="CV81" i="317"/>
  <c r="CU81" i="317"/>
  <c r="BA80" i="317"/>
  <c r="AZ80" i="317"/>
  <c r="AY80" i="317"/>
  <c r="BO79" i="317"/>
  <c r="BP79" i="317"/>
  <c r="BQ79" i="317"/>
  <c r="BR79" i="317" s="1"/>
  <c r="U78" i="317"/>
  <c r="T78" i="317"/>
  <c r="S78" i="317"/>
  <c r="CG78" i="317"/>
  <c r="CF78" i="317"/>
  <c r="CE78" i="317"/>
  <c r="AK77" i="317"/>
  <c r="AI77" i="317"/>
  <c r="AJ77" i="317"/>
  <c r="CW77" i="317"/>
  <c r="CU77" i="317"/>
  <c r="CV77" i="317"/>
  <c r="CX77" i="317" s="1"/>
  <c r="CZ77" i="317" s="1"/>
  <c r="BA76" i="317"/>
  <c r="AY76" i="317"/>
  <c r="AZ76" i="317"/>
  <c r="BO75" i="317"/>
  <c r="BP75" i="317"/>
  <c r="BQ75" i="317"/>
  <c r="U74" i="317"/>
  <c r="T74" i="317"/>
  <c r="S74" i="317"/>
  <c r="CG74" i="317"/>
  <c r="CF74" i="317"/>
  <c r="CE74" i="317"/>
  <c r="CH74" i="317" s="1"/>
  <c r="CJ74" i="317" s="1"/>
  <c r="AK73" i="317"/>
  <c r="AI73" i="317"/>
  <c r="AJ73" i="317"/>
  <c r="CW73" i="317"/>
  <c r="CU73" i="317"/>
  <c r="CV73" i="317"/>
  <c r="AY72" i="317"/>
  <c r="AZ72" i="317"/>
  <c r="BA72" i="317"/>
  <c r="BO71" i="317"/>
  <c r="BP71" i="317"/>
  <c r="BQ71" i="317"/>
  <c r="BR71" i="317" s="1"/>
  <c r="BT71" i="317" s="1"/>
  <c r="U70" i="317"/>
  <c r="S70" i="317"/>
  <c r="T70" i="317"/>
  <c r="CG70" i="317"/>
  <c r="CE70" i="317"/>
  <c r="CF70" i="317"/>
  <c r="AK69" i="317"/>
  <c r="AJ69" i="317"/>
  <c r="AI69" i="317"/>
  <c r="CW69" i="317"/>
  <c r="CV69" i="317"/>
  <c r="CU69" i="317"/>
  <c r="CX69" i="317" s="1"/>
  <c r="CZ69" i="317" s="1"/>
  <c r="AZ68" i="317"/>
  <c r="AY68" i="317"/>
  <c r="BA68" i="317"/>
  <c r="BO67" i="317"/>
  <c r="BP67" i="317"/>
  <c r="BQ67" i="317"/>
  <c r="T66" i="317"/>
  <c r="U66" i="317"/>
  <c r="S66" i="317"/>
  <c r="CF66" i="317"/>
  <c r="CG66" i="317"/>
  <c r="CE66" i="317"/>
  <c r="CH66" i="317" s="1"/>
  <c r="AK65" i="317"/>
  <c r="AJ65" i="317"/>
  <c r="AI65" i="317"/>
  <c r="CW65" i="317"/>
  <c r="CV65" i="317"/>
  <c r="CU65" i="317"/>
  <c r="AZ64" i="317"/>
  <c r="BA64" i="317"/>
  <c r="AY64" i="317"/>
  <c r="BQ63" i="317"/>
  <c r="BO63" i="317"/>
  <c r="BP63" i="317"/>
  <c r="U62" i="317"/>
  <c r="T62" i="317"/>
  <c r="S62" i="317"/>
  <c r="CG62" i="317"/>
  <c r="CF62" i="317"/>
  <c r="CE62" i="317"/>
  <c r="AI61" i="317"/>
  <c r="AJ61" i="317"/>
  <c r="AK61" i="317"/>
  <c r="CU61" i="317"/>
  <c r="CV61" i="317"/>
  <c r="CW61" i="317"/>
  <c r="BA60" i="317"/>
  <c r="AY60" i="317"/>
  <c r="AZ60" i="317"/>
  <c r="BQ59" i="317"/>
  <c r="BP59" i="317"/>
  <c r="BO59" i="317"/>
  <c r="U58" i="317"/>
  <c r="T58" i="317"/>
  <c r="S58" i="317"/>
  <c r="CG58" i="317"/>
  <c r="CF58" i="317"/>
  <c r="CE58" i="317"/>
  <c r="CH58" i="317" s="1"/>
  <c r="CJ58" i="317" s="1"/>
  <c r="AI57" i="317"/>
  <c r="AJ57" i="317"/>
  <c r="AK57" i="317"/>
  <c r="CU57" i="317"/>
  <c r="CX57" i="317" s="1"/>
  <c r="CV57" i="317"/>
  <c r="CW57" i="317"/>
  <c r="AY56" i="317"/>
  <c r="AZ56" i="317"/>
  <c r="BA56" i="317"/>
  <c r="BQ55" i="317"/>
  <c r="BO55" i="317"/>
  <c r="BP55" i="317"/>
  <c r="BR55" i="317" s="1"/>
  <c r="U54" i="317"/>
  <c r="T54" i="317"/>
  <c r="S54" i="317"/>
  <c r="CG54" i="317"/>
  <c r="CE54" i="317"/>
  <c r="CF54" i="317"/>
  <c r="AI53" i="317"/>
  <c r="AK53" i="317"/>
  <c r="AL53" i="317" s="1"/>
  <c r="AJ53" i="317"/>
  <c r="CU53" i="317"/>
  <c r="CW53" i="317"/>
  <c r="CV53" i="317"/>
  <c r="CX53" i="317" s="1"/>
  <c r="AY52" i="317"/>
  <c r="AZ52" i="317"/>
  <c r="BA52" i="317"/>
  <c r="BP51" i="317"/>
  <c r="BQ51" i="317"/>
  <c r="BO51" i="317"/>
  <c r="U50" i="317"/>
  <c r="T50" i="317"/>
  <c r="S50" i="317"/>
  <c r="CG50" i="317"/>
  <c r="CF50" i="317"/>
  <c r="CE50" i="317"/>
  <c r="CH50" i="317" s="1"/>
  <c r="AJ49" i="317"/>
  <c r="AI49" i="317"/>
  <c r="AK49" i="317"/>
  <c r="CV49" i="317"/>
  <c r="CW49" i="317"/>
  <c r="CU49" i="317"/>
  <c r="AY48" i="317"/>
  <c r="AZ48" i="317"/>
  <c r="BA48" i="317"/>
  <c r="BP47" i="317"/>
  <c r="BQ47" i="317"/>
  <c r="BO47" i="317"/>
  <c r="BR47" i="317" s="1"/>
  <c r="BT47" i="317" s="1"/>
  <c r="U46" i="317"/>
  <c r="S46" i="317"/>
  <c r="T46" i="317"/>
  <c r="CG46" i="317"/>
  <c r="CE46" i="317"/>
  <c r="CF46" i="317"/>
  <c r="AI43" i="317"/>
  <c r="AJ43" i="317"/>
  <c r="AL43" i="317" s="1"/>
  <c r="AK43" i="317"/>
  <c r="CU43" i="317"/>
  <c r="CV43" i="317"/>
  <c r="CW43" i="317"/>
  <c r="BA44" i="317"/>
  <c r="AZ44" i="317"/>
  <c r="AY44" i="317"/>
  <c r="BQ41" i="317"/>
  <c r="BO41" i="317"/>
  <c r="BP41" i="317"/>
  <c r="S42" i="317"/>
  <c r="T42" i="317"/>
  <c r="U42" i="317"/>
  <c r="CE42" i="317"/>
  <c r="CF42" i="317"/>
  <c r="CG42" i="317"/>
  <c r="CH42" i="317" s="1"/>
  <c r="CJ42" i="317" s="1"/>
  <c r="AI40" i="317"/>
  <c r="AJ40" i="317"/>
  <c r="AK40" i="317"/>
  <c r="CU40" i="317"/>
  <c r="CX40" i="317" s="1"/>
  <c r="CZ40" i="317" s="1"/>
  <c r="CV40" i="317"/>
  <c r="CW40" i="317"/>
  <c r="BA39" i="317"/>
  <c r="AY39" i="317"/>
  <c r="AZ39" i="317"/>
  <c r="BQ38" i="317"/>
  <c r="BP38" i="317"/>
  <c r="BO38" i="317"/>
  <c r="BR38" i="317" s="1"/>
  <c r="BT38" i="317" s="1"/>
  <c r="S37" i="317"/>
  <c r="U37" i="317"/>
  <c r="T37" i="317"/>
  <c r="CE37" i="317"/>
  <c r="CG37" i="317"/>
  <c r="CF37" i="317"/>
  <c r="AI36" i="317"/>
  <c r="AJ36" i="317"/>
  <c r="AK36" i="317"/>
  <c r="CU36" i="317"/>
  <c r="CV36" i="317"/>
  <c r="CW36" i="317"/>
  <c r="CX36" i="317" s="1"/>
  <c r="CZ36" i="317" s="1"/>
  <c r="BA35" i="317"/>
  <c r="AY35" i="317"/>
  <c r="AZ35" i="317"/>
  <c r="BQ34" i="317"/>
  <c r="BP34" i="317"/>
  <c r="BO34" i="317"/>
  <c r="T33" i="317"/>
  <c r="U33" i="317"/>
  <c r="S33" i="317"/>
  <c r="CF33" i="317"/>
  <c r="CG33" i="317"/>
  <c r="CE33" i="317"/>
  <c r="CH33" i="317" s="1"/>
  <c r="AI32" i="317"/>
  <c r="AJ32" i="317"/>
  <c r="AK32" i="317"/>
  <c r="CU32" i="317"/>
  <c r="CV32" i="317"/>
  <c r="CW32" i="317"/>
  <c r="BA31" i="317"/>
  <c r="AY31" i="317"/>
  <c r="AZ31" i="317"/>
  <c r="BQ30" i="317"/>
  <c r="BP30" i="317"/>
  <c r="BO30" i="317"/>
  <c r="BR30" i="317" s="1"/>
  <c r="S29" i="317"/>
  <c r="U29" i="317"/>
  <c r="T29" i="317"/>
  <c r="CE29" i="317"/>
  <c r="CF29" i="317"/>
  <c r="CG29" i="317"/>
  <c r="AJ28" i="317"/>
  <c r="AI28" i="317"/>
  <c r="AL28" i="317" s="1"/>
  <c r="AN28" i="317" s="1"/>
  <c r="AK28" i="317"/>
  <c r="CV28" i="317"/>
  <c r="CW28" i="317"/>
  <c r="CU28" i="317"/>
  <c r="CX28" i="317" s="1"/>
  <c r="CZ28" i="317" s="1"/>
  <c r="BA27" i="317"/>
  <c r="AY27" i="317"/>
  <c r="AZ27" i="317"/>
  <c r="BQ26" i="317"/>
  <c r="BO26" i="317"/>
  <c r="BP26" i="317"/>
  <c r="S25" i="317"/>
  <c r="T25" i="317"/>
  <c r="U25" i="317"/>
  <c r="CE25" i="317"/>
  <c r="CG25" i="317"/>
  <c r="CF25" i="317"/>
  <c r="AJ24" i="317"/>
  <c r="AK24" i="317"/>
  <c r="AI24" i="317"/>
  <c r="CV24" i="317"/>
  <c r="CW24" i="317"/>
  <c r="CU24" i="317"/>
  <c r="BA23" i="317"/>
  <c r="AY23" i="317"/>
  <c r="AZ23" i="317"/>
  <c r="BQ22" i="317"/>
  <c r="BO22" i="317"/>
  <c r="BP22" i="317"/>
  <c r="S21" i="317"/>
  <c r="U21" i="317"/>
  <c r="T21" i="317"/>
  <c r="CE21" i="317"/>
  <c r="CH21" i="317" s="1"/>
  <c r="CG21" i="317"/>
  <c r="CF21" i="317"/>
  <c r="AJ20" i="317"/>
  <c r="AI20" i="317"/>
  <c r="AL20" i="317" s="1"/>
  <c r="AN20" i="317" s="1"/>
  <c r="AK20" i="317"/>
  <c r="CV20" i="317"/>
  <c r="CW20" i="317"/>
  <c r="CU20" i="317"/>
  <c r="CX20" i="317" s="1"/>
  <c r="CZ20" i="317" s="1"/>
  <c r="BA19" i="317"/>
  <c r="AY19" i="317"/>
  <c r="AZ19" i="317"/>
  <c r="BQ18" i="317"/>
  <c r="BP18" i="317"/>
  <c r="BO18" i="317"/>
  <c r="S17" i="317"/>
  <c r="U17" i="317"/>
  <c r="T17" i="317"/>
  <c r="CE17" i="317"/>
  <c r="CF17" i="317"/>
  <c r="CG17" i="317"/>
  <c r="AK16" i="317"/>
  <c r="AJ16" i="317"/>
  <c r="AI16" i="317"/>
  <c r="CW16" i="317"/>
  <c r="CV16" i="317"/>
  <c r="CU16" i="317"/>
  <c r="BA15" i="317"/>
  <c r="AY15" i="317"/>
  <c r="BB15" i="317" s="1"/>
  <c r="AZ15" i="317"/>
  <c r="BQ13" i="317"/>
  <c r="BP13" i="317"/>
  <c r="BO13" i="317"/>
  <c r="BR13" i="317" s="1"/>
  <c r="U14" i="317"/>
  <c r="T14" i="317"/>
  <c r="S14" i="317"/>
  <c r="CG14" i="317"/>
  <c r="CE14" i="317"/>
  <c r="CF14" i="317"/>
  <c r="AK12" i="317"/>
  <c r="AI12" i="317"/>
  <c r="AL12" i="317" s="1"/>
  <c r="AJ12" i="317"/>
  <c r="CW12" i="317"/>
  <c r="CU12" i="317"/>
  <c r="CV12" i="317"/>
  <c r="BA11" i="317"/>
  <c r="AZ11" i="317"/>
  <c r="AY11" i="317"/>
  <c r="BP10" i="317"/>
  <c r="BQ10" i="317"/>
  <c r="BO10" i="317"/>
  <c r="U9" i="317"/>
  <c r="T9" i="317"/>
  <c r="V9" i="317" s="1"/>
  <c r="S9" i="317"/>
  <c r="CG9" i="317"/>
  <c r="CF9" i="317"/>
  <c r="CE9" i="317"/>
  <c r="AJ8" i="317"/>
  <c r="AK8" i="317"/>
  <c r="AI8" i="317"/>
  <c r="CV8" i="317"/>
  <c r="CW8" i="317"/>
  <c r="CU8" i="317"/>
  <c r="I112" i="317"/>
  <c r="AO112" i="317"/>
  <c r="AR7" i="317"/>
  <c r="AS7" i="317"/>
  <c r="AQ7" i="317"/>
  <c r="R91" i="316"/>
  <c r="S91" i="316"/>
  <c r="T91" i="316"/>
  <c r="CF91" i="316"/>
  <c r="CE91" i="316"/>
  <c r="CG91" i="316" s="1"/>
  <c r="CI91" i="316" s="1"/>
  <c r="CD91" i="316"/>
  <c r="AJ90" i="316"/>
  <c r="AI90" i="316"/>
  <c r="AH90" i="316"/>
  <c r="CT90" i="316"/>
  <c r="CU90" i="316"/>
  <c r="CV90" i="316"/>
  <c r="AZ89" i="316"/>
  <c r="AY89" i="316"/>
  <c r="AX89" i="316"/>
  <c r="L71" i="316"/>
  <c r="K71" i="316"/>
  <c r="J71" i="316"/>
  <c r="BX71" i="316"/>
  <c r="BW71" i="316"/>
  <c r="BV71" i="316"/>
  <c r="BY71" i="316" s="1"/>
  <c r="CA71" i="316" s="1"/>
  <c r="BP72" i="316"/>
  <c r="BN72" i="316"/>
  <c r="BO72" i="316"/>
  <c r="Z73" i="316"/>
  <c r="AA73" i="316"/>
  <c r="AB73" i="316"/>
  <c r="CN73" i="316"/>
  <c r="CM73" i="316"/>
  <c r="CO73" i="316" s="1"/>
  <c r="CQ73" i="316" s="1"/>
  <c r="CL73" i="316"/>
  <c r="AZ74" i="316"/>
  <c r="AY74" i="316"/>
  <c r="AX74" i="316"/>
  <c r="BA74" i="316" s="1"/>
  <c r="BC74" i="316" s="1"/>
  <c r="K75" i="316"/>
  <c r="J75" i="316"/>
  <c r="L75" i="316"/>
  <c r="BX75" i="316"/>
  <c r="BW75" i="316"/>
  <c r="BV75" i="316"/>
  <c r="BP76" i="316"/>
  <c r="BN76" i="316"/>
  <c r="BO76" i="316"/>
  <c r="Z77" i="316"/>
  <c r="AA77" i="316"/>
  <c r="AB77" i="316"/>
  <c r="AC77" i="316" s="1"/>
  <c r="AE77" i="316" s="1"/>
  <c r="CL77" i="316"/>
  <c r="CM77" i="316"/>
  <c r="CN77" i="316"/>
  <c r="AZ78" i="316"/>
  <c r="AX78" i="316"/>
  <c r="AY78" i="316"/>
  <c r="L79" i="316"/>
  <c r="K79" i="316"/>
  <c r="J79" i="316"/>
  <c r="BX79" i="316"/>
  <c r="BW79" i="316"/>
  <c r="BV79" i="316"/>
  <c r="BY79" i="316" s="1"/>
  <c r="CA79" i="316" s="1"/>
  <c r="BP80" i="316"/>
  <c r="BN80" i="316"/>
  <c r="BO80" i="316"/>
  <c r="Z81" i="316"/>
  <c r="AA81" i="316"/>
  <c r="AB81" i="316"/>
  <c r="CL81" i="316"/>
  <c r="CM81" i="316"/>
  <c r="CN81" i="316"/>
  <c r="AX82" i="316"/>
  <c r="AZ82" i="316"/>
  <c r="AY82" i="316"/>
  <c r="K83" i="316"/>
  <c r="L83" i="316"/>
  <c r="J83" i="316"/>
  <c r="BW83" i="316"/>
  <c r="BX83" i="316"/>
  <c r="BV83" i="316"/>
  <c r="BP84" i="316"/>
  <c r="BN84" i="316"/>
  <c r="BQ84" i="316" s="1"/>
  <c r="BS84" i="316" s="1"/>
  <c r="BO84" i="316"/>
  <c r="Z85" i="316"/>
  <c r="AA85" i="316"/>
  <c r="AB85" i="316"/>
  <c r="AC85" i="316" s="1"/>
  <c r="AE85" i="316" s="1"/>
  <c r="CN85" i="316"/>
  <c r="CL85" i="316"/>
  <c r="CM85" i="316"/>
  <c r="AJ86" i="316"/>
  <c r="AH86" i="316"/>
  <c r="AI86" i="316"/>
  <c r="CV86" i="316"/>
  <c r="CU86" i="316"/>
  <c r="CW86" i="316" s="1"/>
  <c r="CY86" i="316" s="1"/>
  <c r="CT86" i="316"/>
  <c r="AZ87" i="316"/>
  <c r="AX87" i="316"/>
  <c r="AY87" i="316"/>
  <c r="BP88" i="316"/>
  <c r="BO88" i="316"/>
  <c r="BN88" i="316"/>
  <c r="AB70" i="316"/>
  <c r="AA70" i="316"/>
  <c r="Z70" i="316"/>
  <c r="CN70" i="316"/>
  <c r="CM70" i="316"/>
  <c r="CL70" i="316"/>
  <c r="AZ67" i="316"/>
  <c r="AX67" i="316"/>
  <c r="AY67" i="316"/>
  <c r="BA67" i="316" s="1"/>
  <c r="BC67" i="316" s="1"/>
  <c r="J68" i="316"/>
  <c r="K68" i="316"/>
  <c r="L68" i="316"/>
  <c r="BV68" i="316"/>
  <c r="BW68" i="316"/>
  <c r="BX68" i="316"/>
  <c r="BP69" i="316"/>
  <c r="BN69" i="316"/>
  <c r="BQ69" i="316" s="1"/>
  <c r="BS69" i="316" s="1"/>
  <c r="BO69" i="316"/>
  <c r="AB62" i="316"/>
  <c r="AA62" i="316"/>
  <c r="Z62" i="316"/>
  <c r="AC62" i="316" s="1"/>
  <c r="AE62" i="316" s="1"/>
  <c r="CN62" i="316"/>
  <c r="CM62" i="316"/>
  <c r="CL62" i="316"/>
  <c r="AZ63" i="316"/>
  <c r="AX63" i="316"/>
  <c r="AY63" i="316"/>
  <c r="J64" i="316"/>
  <c r="K64" i="316"/>
  <c r="L64" i="316"/>
  <c r="BV64" i="316"/>
  <c r="BW64" i="316"/>
  <c r="BX64" i="316"/>
  <c r="BY64" i="316" s="1"/>
  <c r="CA64" i="316" s="1"/>
  <c r="BP65" i="316"/>
  <c r="BO65" i="316"/>
  <c r="BN65" i="316"/>
  <c r="AB66" i="316"/>
  <c r="AA66" i="316"/>
  <c r="Z66" i="316"/>
  <c r="CN66" i="316"/>
  <c r="CM66" i="316"/>
  <c r="CL66" i="316"/>
  <c r="AZ60" i="316"/>
  <c r="AY60" i="316"/>
  <c r="AX60" i="316"/>
  <c r="BA60" i="316" s="1"/>
  <c r="BC60" i="316" s="1"/>
  <c r="J61" i="316"/>
  <c r="L61" i="316"/>
  <c r="K61" i="316"/>
  <c r="BX61" i="316"/>
  <c r="BW61" i="316"/>
  <c r="BV61" i="316"/>
  <c r="BP53" i="316"/>
  <c r="BO53" i="316"/>
  <c r="BN53" i="316"/>
  <c r="AB54" i="316"/>
  <c r="Z54" i="316"/>
  <c r="AA54" i="316"/>
  <c r="CN54" i="316"/>
  <c r="CL54" i="316"/>
  <c r="CM54" i="316"/>
  <c r="AZ55" i="316"/>
  <c r="AX55" i="316"/>
  <c r="AY55" i="316"/>
  <c r="J56" i="316"/>
  <c r="K56" i="316"/>
  <c r="L56" i="316"/>
  <c r="BX56" i="316"/>
  <c r="BW56" i="316"/>
  <c r="BV56" i="316"/>
  <c r="BY56" i="316" s="1"/>
  <c r="CA56" i="316" s="1"/>
  <c r="BP57" i="316"/>
  <c r="BO57" i="316"/>
  <c r="BN57" i="316"/>
  <c r="AB58" i="316"/>
  <c r="AA58" i="316"/>
  <c r="Z58" i="316"/>
  <c r="CN58" i="316"/>
  <c r="CM58" i="316"/>
  <c r="CL58" i="316"/>
  <c r="AZ59" i="316"/>
  <c r="AX59" i="316"/>
  <c r="AY59" i="316"/>
  <c r="BA59" i="316" s="1"/>
  <c r="BC59" i="316" s="1"/>
  <c r="J52" i="316"/>
  <c r="K52" i="316"/>
  <c r="L52" i="316"/>
  <c r="BV52" i="316"/>
  <c r="BW52" i="316"/>
  <c r="BX52" i="316"/>
  <c r="BP47" i="316"/>
  <c r="BO47" i="316"/>
  <c r="BN47" i="316"/>
  <c r="AB48" i="316"/>
  <c r="AA48" i="316"/>
  <c r="Z48" i="316"/>
  <c r="AC48" i="316" s="1"/>
  <c r="AE48" i="316" s="1"/>
  <c r="CN48" i="316"/>
  <c r="CL48" i="316"/>
  <c r="CM48" i="316"/>
  <c r="AZ49" i="316"/>
  <c r="AX49" i="316"/>
  <c r="AY49" i="316"/>
  <c r="J50" i="316"/>
  <c r="K50" i="316"/>
  <c r="L50" i="316"/>
  <c r="BV50" i="316"/>
  <c r="BW50" i="316"/>
  <c r="BX50" i="316"/>
  <c r="BY50" i="316" s="1"/>
  <c r="CA50" i="316" s="1"/>
  <c r="BP51" i="316"/>
  <c r="BO51" i="316"/>
  <c r="BN51" i="316"/>
  <c r="Z45" i="316"/>
  <c r="AA45" i="316"/>
  <c r="AB45" i="316"/>
  <c r="CN45" i="316"/>
  <c r="CM45" i="316"/>
  <c r="CL45" i="316"/>
  <c r="AZ46" i="316"/>
  <c r="AY46" i="316"/>
  <c r="AX46" i="316"/>
  <c r="BA46" i="316" s="1"/>
  <c r="BC46" i="316" s="1"/>
  <c r="K43" i="316"/>
  <c r="L43" i="316"/>
  <c r="J43" i="316"/>
  <c r="BX43" i="316"/>
  <c r="BV43" i="316"/>
  <c r="BW43" i="316"/>
  <c r="BP44" i="316"/>
  <c r="BO44" i="316"/>
  <c r="BN44" i="316"/>
  <c r="AB42" i="316"/>
  <c r="Z42" i="316"/>
  <c r="AA42" i="316"/>
  <c r="AC42" i="316" s="1"/>
  <c r="AE42" i="316" s="1"/>
  <c r="CN42" i="316"/>
  <c r="CL42" i="316"/>
  <c r="CM42" i="316"/>
  <c r="AZ38" i="316"/>
  <c r="AY38" i="316"/>
  <c r="AX38" i="316"/>
  <c r="K39" i="316"/>
  <c r="L39" i="316"/>
  <c r="J39" i="316"/>
  <c r="BX39" i="316"/>
  <c r="BV39" i="316"/>
  <c r="BW39" i="316"/>
  <c r="BY39" i="316" s="1"/>
  <c r="CA39" i="316" s="1"/>
  <c r="BP40" i="316"/>
  <c r="BO40" i="316"/>
  <c r="BN40" i="316"/>
  <c r="AA41" i="316"/>
  <c r="Z41" i="316"/>
  <c r="AB41" i="316"/>
  <c r="CN41" i="316"/>
  <c r="CM41" i="316"/>
  <c r="CL41" i="316"/>
  <c r="AZ34" i="316"/>
  <c r="AY34" i="316"/>
  <c r="AX34" i="316"/>
  <c r="BA34" i="316" s="1"/>
  <c r="BC34" i="316" s="1"/>
  <c r="K35" i="316"/>
  <c r="L35" i="316"/>
  <c r="J35" i="316"/>
  <c r="BX35" i="316"/>
  <c r="BV35" i="316"/>
  <c r="BW35" i="316"/>
  <c r="BN36" i="316"/>
  <c r="BO36" i="316"/>
  <c r="BP36" i="316"/>
  <c r="AB37" i="316"/>
  <c r="AA37" i="316"/>
  <c r="Z37" i="316"/>
  <c r="AC37" i="316" s="1"/>
  <c r="AE37" i="316" s="1"/>
  <c r="CN37" i="316"/>
  <c r="CM37" i="316"/>
  <c r="CL37" i="316"/>
  <c r="AZ32" i="316"/>
  <c r="AY32" i="316"/>
  <c r="AX32" i="316"/>
  <c r="K33" i="316"/>
  <c r="L33" i="316"/>
  <c r="J33" i="316"/>
  <c r="BX33" i="316"/>
  <c r="BV33" i="316"/>
  <c r="BW33" i="316"/>
  <c r="BY33" i="316" s="1"/>
  <c r="CA33" i="316" s="1"/>
  <c r="BH31" i="316"/>
  <c r="BG31" i="316"/>
  <c r="BF31" i="316"/>
  <c r="AR30" i="316"/>
  <c r="AQ30" i="316"/>
  <c r="AP30" i="316"/>
  <c r="AB27" i="316"/>
  <c r="AA27" i="316"/>
  <c r="Z27" i="316"/>
  <c r="CN27" i="316"/>
  <c r="CM27" i="316"/>
  <c r="CL27" i="316"/>
  <c r="CO27" i="316" s="1"/>
  <c r="CQ27" i="316" s="1"/>
  <c r="K28" i="316"/>
  <c r="L28" i="316"/>
  <c r="J28" i="316"/>
  <c r="BW28" i="316"/>
  <c r="BV28" i="316"/>
  <c r="BX28" i="316"/>
  <c r="BH29" i="316"/>
  <c r="BG29" i="316"/>
  <c r="BF29" i="316"/>
  <c r="AR25" i="316"/>
  <c r="AP25" i="316"/>
  <c r="AQ25" i="316"/>
  <c r="AS25" i="316" s="1"/>
  <c r="AU25" i="316" s="1"/>
  <c r="AB26" i="316"/>
  <c r="Z26" i="316"/>
  <c r="AA26" i="316"/>
  <c r="CN26" i="316"/>
  <c r="CL26" i="316"/>
  <c r="CM26" i="316"/>
  <c r="K24" i="316"/>
  <c r="L24" i="316"/>
  <c r="J24" i="316"/>
  <c r="BX24" i="316"/>
  <c r="BW24" i="316"/>
  <c r="BV24" i="316"/>
  <c r="BY24" i="316" s="1"/>
  <c r="CA24" i="316" s="1"/>
  <c r="BH22" i="316"/>
  <c r="BF22" i="316"/>
  <c r="BG22" i="316"/>
  <c r="AR23" i="316"/>
  <c r="AP23" i="316"/>
  <c r="AQ23" i="316"/>
  <c r="AB16" i="316"/>
  <c r="Z16" i="316"/>
  <c r="AA16" i="316"/>
  <c r="CN16" i="316"/>
  <c r="CL16" i="316"/>
  <c r="CM16" i="316"/>
  <c r="CO16" i="316" s="1"/>
  <c r="CQ16" i="316" s="1"/>
  <c r="L17" i="316"/>
  <c r="K17" i="316"/>
  <c r="J17" i="316"/>
  <c r="BX17" i="316"/>
  <c r="BV17" i="316"/>
  <c r="BW17" i="316"/>
  <c r="BH18" i="316"/>
  <c r="BF18" i="316"/>
  <c r="BG18" i="316"/>
  <c r="AR19" i="316"/>
  <c r="AP19" i="316"/>
  <c r="AQ19" i="316"/>
  <c r="AS19" i="316" s="1"/>
  <c r="AU19" i="316" s="1"/>
  <c r="AB20" i="316"/>
  <c r="Z20" i="316"/>
  <c r="AA20" i="316"/>
  <c r="CN20" i="316"/>
  <c r="CL20" i="316"/>
  <c r="CM20" i="316"/>
  <c r="K21" i="316"/>
  <c r="J21" i="316"/>
  <c r="M21" i="316" s="1"/>
  <c r="O21" i="316" s="1"/>
  <c r="L21" i="316"/>
  <c r="BX21" i="316"/>
  <c r="BV21" i="316"/>
  <c r="BW21" i="316"/>
  <c r="BY21" i="316" s="1"/>
  <c r="CA21" i="316" s="1"/>
  <c r="BG15" i="316"/>
  <c r="BH15" i="316"/>
  <c r="BF15" i="316"/>
  <c r="AP12" i="316"/>
  <c r="AQ12" i="316"/>
  <c r="AR12" i="316"/>
  <c r="Z13" i="316"/>
  <c r="AA13" i="316"/>
  <c r="AB13" i="316"/>
  <c r="CM13" i="316"/>
  <c r="CN13" i="316"/>
  <c r="CL13" i="316"/>
  <c r="CO13" i="316" s="1"/>
  <c r="CQ13" i="316" s="1"/>
  <c r="K14" i="316"/>
  <c r="L14" i="316"/>
  <c r="J14" i="316"/>
  <c r="BW14" i="316"/>
  <c r="BV14" i="316"/>
  <c r="BX14" i="316"/>
  <c r="BH10" i="316"/>
  <c r="BG10" i="316"/>
  <c r="BF10" i="316"/>
  <c r="AR11" i="316"/>
  <c r="AQ11" i="316"/>
  <c r="AP11" i="316"/>
  <c r="AS11" i="316" s="1"/>
  <c r="AU11" i="316" s="1"/>
  <c r="Z9" i="316"/>
  <c r="AA9" i="316"/>
  <c r="AB9" i="316"/>
  <c r="CL9" i="316"/>
  <c r="CM9" i="316"/>
  <c r="CN9" i="316"/>
  <c r="J8" i="316"/>
  <c r="K8" i="316"/>
  <c r="L8" i="316"/>
  <c r="BV8" i="316"/>
  <c r="BW8" i="316"/>
  <c r="BX8" i="316"/>
  <c r="BY8" i="316" s="1"/>
  <c r="CA8" i="316" s="1"/>
  <c r="BG7" i="316"/>
  <c r="BF7" i="316"/>
  <c r="BD92" i="316"/>
  <c r="BH7" i="316"/>
  <c r="AB38" i="316"/>
  <c r="Z38" i="316"/>
  <c r="AA38" i="316"/>
  <c r="BP41" i="316"/>
  <c r="BO41" i="316"/>
  <c r="BN41" i="316"/>
  <c r="AJ37" i="316"/>
  <c r="AI37" i="316"/>
  <c r="AH37" i="316"/>
  <c r="BH32" i="316"/>
  <c r="BF32" i="316"/>
  <c r="BG32" i="316"/>
  <c r="BI32" i="316" s="1"/>
  <c r="BK32" i="316" s="1"/>
  <c r="CF33" i="316"/>
  <c r="CE33" i="316"/>
  <c r="CD33" i="316"/>
  <c r="BP29" i="316"/>
  <c r="BO29" i="316"/>
  <c r="BN29" i="316"/>
  <c r="T24" i="316"/>
  <c r="S24" i="316"/>
  <c r="R24" i="316"/>
  <c r="CT22" i="316"/>
  <c r="CU22" i="316"/>
  <c r="CV22" i="316"/>
  <c r="CW22" i="316" s="1"/>
  <c r="CY22" i="316" s="1"/>
  <c r="CD19" i="316"/>
  <c r="CE19" i="316"/>
  <c r="CF19" i="316"/>
  <c r="T21" i="316"/>
  <c r="S21" i="316"/>
  <c r="R21" i="316"/>
  <c r="BP15" i="316"/>
  <c r="BO15" i="316"/>
  <c r="BN15" i="316"/>
  <c r="BP13" i="316"/>
  <c r="BO13" i="316"/>
  <c r="BN13" i="316"/>
  <c r="BQ13" i="316" s="1"/>
  <c r="BS13" i="316" s="1"/>
  <c r="CV10" i="316"/>
  <c r="CT10" i="316"/>
  <c r="CU10" i="316"/>
  <c r="AH7" i="316"/>
  <c r="AK7" i="316" s="1"/>
  <c r="AM7" i="316" s="1"/>
  <c r="AF92" i="316"/>
  <c r="AJ7" i="316"/>
  <c r="AI7" i="316"/>
  <c r="S45" i="317"/>
  <c r="V45" i="317" s="1"/>
  <c r="X45" i="317" s="1"/>
  <c r="U45" i="317"/>
  <c r="T45" i="317"/>
  <c r="CE45" i="317"/>
  <c r="CG45" i="317"/>
  <c r="CH45" i="317" s="1"/>
  <c r="CF45" i="317"/>
  <c r="BC102" i="315"/>
  <c r="BF102" i="315" s="1"/>
  <c r="AI102" i="315"/>
  <c r="AL102" i="315" s="1"/>
  <c r="O102" i="315"/>
  <c r="R102" i="315" s="1"/>
  <c r="AX102" i="315"/>
  <c r="BA102" i="315" s="1"/>
  <c r="AD102" i="315"/>
  <c r="AG102" i="315" s="1"/>
  <c r="J102" i="315"/>
  <c r="M102" i="315" s="1"/>
  <c r="BM102" i="315"/>
  <c r="BP102" i="315" s="1"/>
  <c r="AS102" i="315"/>
  <c r="AV102" i="315" s="1"/>
  <c r="Y102" i="315"/>
  <c r="AB102" i="315" s="1"/>
  <c r="BH102" i="315"/>
  <c r="BK102" i="315" s="1"/>
  <c r="AN102" i="315"/>
  <c r="AQ102" i="315" s="1"/>
  <c r="T102" i="315"/>
  <c r="W102" i="315" s="1"/>
  <c r="BM91" i="315"/>
  <c r="BP91" i="315" s="1"/>
  <c r="AS91" i="315"/>
  <c r="AV91" i="315" s="1"/>
  <c r="Y91" i="315"/>
  <c r="AB91" i="315" s="1"/>
  <c r="BH91" i="315"/>
  <c r="BK91" i="315" s="1"/>
  <c r="AN91" i="315"/>
  <c r="AQ91" i="315" s="1"/>
  <c r="T91" i="315"/>
  <c r="W91" i="315" s="1"/>
  <c r="BC91" i="315"/>
  <c r="BF91" i="315" s="1"/>
  <c r="AI91" i="315"/>
  <c r="AL91" i="315" s="1"/>
  <c r="O91" i="315"/>
  <c r="R91" i="315" s="1"/>
  <c r="AX91" i="315"/>
  <c r="BA91" i="315" s="1"/>
  <c r="AD91" i="315"/>
  <c r="AG91" i="315" s="1"/>
  <c r="J91" i="315"/>
  <c r="M91" i="315" s="1"/>
  <c r="AX89" i="315"/>
  <c r="BA89" i="315" s="1"/>
  <c r="AD89" i="315"/>
  <c r="AG89" i="315" s="1"/>
  <c r="J89" i="315"/>
  <c r="M89" i="315" s="1"/>
  <c r="BM89" i="315"/>
  <c r="BP89" i="315" s="1"/>
  <c r="AS89" i="315"/>
  <c r="AV89" i="315" s="1"/>
  <c r="Y89" i="315"/>
  <c r="AB89" i="315" s="1"/>
  <c r="BH89" i="315"/>
  <c r="BK89" i="315" s="1"/>
  <c r="AN89" i="315"/>
  <c r="AQ89" i="315" s="1"/>
  <c r="T89" i="315"/>
  <c r="W89" i="315" s="1"/>
  <c r="BC89" i="315"/>
  <c r="BF89" i="315" s="1"/>
  <c r="AI89" i="315"/>
  <c r="AL89" i="315" s="1"/>
  <c r="O89" i="315"/>
  <c r="R89" i="315" s="1"/>
  <c r="BM87" i="315"/>
  <c r="BP87" i="315" s="1"/>
  <c r="AS87" i="315"/>
  <c r="AV87" i="315" s="1"/>
  <c r="Y87" i="315"/>
  <c r="AB87" i="315" s="1"/>
  <c r="BH87" i="315"/>
  <c r="BK87" i="315" s="1"/>
  <c r="AN87" i="315"/>
  <c r="AQ87" i="315" s="1"/>
  <c r="T87" i="315"/>
  <c r="W87" i="315" s="1"/>
  <c r="BC87" i="315"/>
  <c r="BF87" i="315" s="1"/>
  <c r="AI87" i="315"/>
  <c r="AL87" i="315" s="1"/>
  <c r="O87" i="315"/>
  <c r="R87" i="315" s="1"/>
  <c r="AX87" i="315"/>
  <c r="BA87" i="315" s="1"/>
  <c r="AD87" i="315"/>
  <c r="AG87" i="315" s="1"/>
  <c r="J87" i="315"/>
  <c r="M87" i="315" s="1"/>
  <c r="AX85" i="315"/>
  <c r="BA85" i="315" s="1"/>
  <c r="AD85" i="315"/>
  <c r="AG85" i="315" s="1"/>
  <c r="J85" i="315"/>
  <c r="M85" i="315" s="1"/>
  <c r="BM85" i="315"/>
  <c r="BP85" i="315" s="1"/>
  <c r="AS85" i="315"/>
  <c r="AV85" i="315" s="1"/>
  <c r="Y85" i="315"/>
  <c r="AB85" i="315" s="1"/>
  <c r="BH85" i="315"/>
  <c r="BK85" i="315" s="1"/>
  <c r="AN85" i="315"/>
  <c r="AQ85" i="315" s="1"/>
  <c r="T85" i="315"/>
  <c r="W85" i="315" s="1"/>
  <c r="BC85" i="315"/>
  <c r="BF85" i="315" s="1"/>
  <c r="AI85" i="315"/>
  <c r="AL85" i="315" s="1"/>
  <c r="O85" i="315"/>
  <c r="R85" i="315" s="1"/>
  <c r="BM83" i="315"/>
  <c r="BP83" i="315" s="1"/>
  <c r="AS83" i="315"/>
  <c r="AV83" i="315" s="1"/>
  <c r="Y83" i="315"/>
  <c r="AB83" i="315" s="1"/>
  <c r="BH83" i="315"/>
  <c r="BK83" i="315" s="1"/>
  <c r="AN83" i="315"/>
  <c r="AQ83" i="315" s="1"/>
  <c r="T83" i="315"/>
  <c r="W83" i="315" s="1"/>
  <c r="BC83" i="315"/>
  <c r="BF83" i="315" s="1"/>
  <c r="AI83" i="315"/>
  <c r="AL83" i="315" s="1"/>
  <c r="O83" i="315"/>
  <c r="R83" i="315" s="1"/>
  <c r="AX83" i="315"/>
  <c r="BA83" i="315" s="1"/>
  <c r="AD83" i="315"/>
  <c r="AG83" i="315" s="1"/>
  <c r="J83" i="315"/>
  <c r="M83" i="315" s="1"/>
  <c r="AX81" i="315"/>
  <c r="BA81" i="315" s="1"/>
  <c r="AD81" i="315"/>
  <c r="AG81" i="315" s="1"/>
  <c r="J81" i="315"/>
  <c r="M81" i="315" s="1"/>
  <c r="BM81" i="315"/>
  <c r="BP81" i="315" s="1"/>
  <c r="AS81" i="315"/>
  <c r="AV81" i="315" s="1"/>
  <c r="Y81" i="315"/>
  <c r="AB81" i="315" s="1"/>
  <c r="BH81" i="315"/>
  <c r="BK81" i="315" s="1"/>
  <c r="AN81" i="315"/>
  <c r="AQ81" i="315" s="1"/>
  <c r="T81" i="315"/>
  <c r="W81" i="315" s="1"/>
  <c r="BC81" i="315"/>
  <c r="BF81" i="315" s="1"/>
  <c r="AI81" i="315"/>
  <c r="AL81" i="315" s="1"/>
  <c r="O81" i="315"/>
  <c r="R81" i="315" s="1"/>
  <c r="BM79" i="315"/>
  <c r="BP79" i="315" s="1"/>
  <c r="AS79" i="315"/>
  <c r="AV79" i="315" s="1"/>
  <c r="Y79" i="315"/>
  <c r="AB79" i="315" s="1"/>
  <c r="BH79" i="315"/>
  <c r="BK79" i="315" s="1"/>
  <c r="AN79" i="315"/>
  <c r="AQ79" i="315" s="1"/>
  <c r="T79" i="315"/>
  <c r="W79" i="315" s="1"/>
  <c r="BC79" i="315"/>
  <c r="BF79" i="315" s="1"/>
  <c r="AI79" i="315"/>
  <c r="AL79" i="315" s="1"/>
  <c r="O79" i="315"/>
  <c r="R79" i="315" s="1"/>
  <c r="AX79" i="315"/>
  <c r="BA79" i="315" s="1"/>
  <c r="AD79" i="315"/>
  <c r="AG79" i="315" s="1"/>
  <c r="J79" i="315"/>
  <c r="M79" i="315" s="1"/>
  <c r="AX77" i="315"/>
  <c r="BA77" i="315" s="1"/>
  <c r="AD77" i="315"/>
  <c r="AG77" i="315" s="1"/>
  <c r="J77" i="315"/>
  <c r="M77" i="315" s="1"/>
  <c r="BM77" i="315"/>
  <c r="BP77" i="315" s="1"/>
  <c r="AS77" i="315"/>
  <c r="AV77" i="315" s="1"/>
  <c r="Y77" i="315"/>
  <c r="AB77" i="315" s="1"/>
  <c r="BH77" i="315"/>
  <c r="BK77" i="315" s="1"/>
  <c r="AN77" i="315"/>
  <c r="AQ77" i="315" s="1"/>
  <c r="T77" i="315"/>
  <c r="W77" i="315" s="1"/>
  <c r="BC77" i="315"/>
  <c r="BF77" i="315" s="1"/>
  <c r="AI77" i="315"/>
  <c r="AL77" i="315" s="1"/>
  <c r="O77" i="315"/>
  <c r="R77" i="315" s="1"/>
  <c r="BM75" i="315"/>
  <c r="BP75" i="315" s="1"/>
  <c r="AS75" i="315"/>
  <c r="AV75" i="315" s="1"/>
  <c r="Y75" i="315"/>
  <c r="AB75" i="315" s="1"/>
  <c r="BH75" i="315"/>
  <c r="BK75" i="315" s="1"/>
  <c r="AN75" i="315"/>
  <c r="AQ75" i="315" s="1"/>
  <c r="T75" i="315"/>
  <c r="W75" i="315" s="1"/>
  <c r="BC75" i="315"/>
  <c r="BF75" i="315" s="1"/>
  <c r="AI75" i="315"/>
  <c r="AL75" i="315" s="1"/>
  <c r="O75" i="315"/>
  <c r="R75" i="315" s="1"/>
  <c r="AX75" i="315"/>
  <c r="BA75" i="315" s="1"/>
  <c r="AD75" i="315"/>
  <c r="AG75" i="315" s="1"/>
  <c r="J75" i="315"/>
  <c r="M75" i="315" s="1"/>
  <c r="AX73" i="315"/>
  <c r="BA73" i="315" s="1"/>
  <c r="AD73" i="315"/>
  <c r="AG73" i="315" s="1"/>
  <c r="J73" i="315"/>
  <c r="M73" i="315" s="1"/>
  <c r="BM73" i="315"/>
  <c r="BP73" i="315" s="1"/>
  <c r="AS73" i="315"/>
  <c r="AV73" i="315" s="1"/>
  <c r="Y73" i="315"/>
  <c r="AB73" i="315" s="1"/>
  <c r="BH73" i="315"/>
  <c r="BK73" i="315" s="1"/>
  <c r="AN73" i="315"/>
  <c r="AQ73" i="315" s="1"/>
  <c r="T73" i="315"/>
  <c r="W73" i="315" s="1"/>
  <c r="BC73" i="315"/>
  <c r="BF73" i="315" s="1"/>
  <c r="AI73" i="315"/>
  <c r="AL73" i="315" s="1"/>
  <c r="O73" i="315"/>
  <c r="R73" i="315" s="1"/>
  <c r="BM71" i="315"/>
  <c r="BP71" i="315" s="1"/>
  <c r="AS71" i="315"/>
  <c r="AV71" i="315" s="1"/>
  <c r="Y71" i="315"/>
  <c r="AB71" i="315" s="1"/>
  <c r="BH71" i="315"/>
  <c r="BK71" i="315" s="1"/>
  <c r="AN71" i="315"/>
  <c r="AQ71" i="315" s="1"/>
  <c r="T71" i="315"/>
  <c r="W71" i="315" s="1"/>
  <c r="BC71" i="315"/>
  <c r="BF71" i="315" s="1"/>
  <c r="AI71" i="315"/>
  <c r="AL71" i="315" s="1"/>
  <c r="O71" i="315"/>
  <c r="R71" i="315" s="1"/>
  <c r="AX71" i="315"/>
  <c r="BA71" i="315" s="1"/>
  <c r="AD71" i="315"/>
  <c r="AG71" i="315" s="1"/>
  <c r="J71" i="315"/>
  <c r="M71" i="315" s="1"/>
  <c r="AX69" i="315"/>
  <c r="BA69" i="315" s="1"/>
  <c r="AD69" i="315"/>
  <c r="AG69" i="315" s="1"/>
  <c r="J69" i="315"/>
  <c r="M69" i="315" s="1"/>
  <c r="BM69" i="315"/>
  <c r="BP69" i="315" s="1"/>
  <c r="AS69" i="315"/>
  <c r="AV69" i="315" s="1"/>
  <c r="Y69" i="315"/>
  <c r="AB69" i="315" s="1"/>
  <c r="BH69" i="315"/>
  <c r="BK69" i="315" s="1"/>
  <c r="AN69" i="315"/>
  <c r="AQ69" i="315" s="1"/>
  <c r="T69" i="315"/>
  <c r="W69" i="315" s="1"/>
  <c r="BC69" i="315"/>
  <c r="BF69" i="315" s="1"/>
  <c r="AI69" i="315"/>
  <c r="AL69" i="315" s="1"/>
  <c r="O69" i="315"/>
  <c r="R69" i="315" s="1"/>
  <c r="BM67" i="315"/>
  <c r="BP67" i="315" s="1"/>
  <c r="AS67" i="315"/>
  <c r="AV67" i="315" s="1"/>
  <c r="Y67" i="315"/>
  <c r="AB67" i="315" s="1"/>
  <c r="BH67" i="315"/>
  <c r="BK67" i="315" s="1"/>
  <c r="AN67" i="315"/>
  <c r="AQ67" i="315" s="1"/>
  <c r="T67" i="315"/>
  <c r="W67" i="315" s="1"/>
  <c r="BC67" i="315"/>
  <c r="BF67" i="315" s="1"/>
  <c r="AI67" i="315"/>
  <c r="AL67" i="315" s="1"/>
  <c r="O67" i="315"/>
  <c r="R67" i="315" s="1"/>
  <c r="AX67" i="315"/>
  <c r="BA67" i="315" s="1"/>
  <c r="AD67" i="315"/>
  <c r="AG67" i="315" s="1"/>
  <c r="J67" i="315"/>
  <c r="M67" i="315" s="1"/>
  <c r="AX65" i="315"/>
  <c r="BA65" i="315" s="1"/>
  <c r="AD65" i="315"/>
  <c r="AG65" i="315" s="1"/>
  <c r="J65" i="315"/>
  <c r="M65" i="315" s="1"/>
  <c r="BM65" i="315"/>
  <c r="BP65" i="315" s="1"/>
  <c r="AS65" i="315"/>
  <c r="AV65" i="315" s="1"/>
  <c r="Y65" i="315"/>
  <c r="AB65" i="315" s="1"/>
  <c r="BH65" i="315"/>
  <c r="BK65" i="315" s="1"/>
  <c r="AN65" i="315"/>
  <c r="AQ65" i="315" s="1"/>
  <c r="T65" i="315"/>
  <c r="W65" i="315" s="1"/>
  <c r="BC65" i="315"/>
  <c r="BF65" i="315" s="1"/>
  <c r="AI65" i="315"/>
  <c r="AL65" i="315" s="1"/>
  <c r="O65" i="315"/>
  <c r="R65" i="315" s="1"/>
  <c r="AX63" i="315"/>
  <c r="BA63" i="315" s="1"/>
  <c r="AD63" i="315"/>
  <c r="AG63" i="315" s="1"/>
  <c r="J63" i="315"/>
  <c r="M63" i="315" s="1"/>
  <c r="BM63" i="315"/>
  <c r="BP63" i="315" s="1"/>
  <c r="AS63" i="315"/>
  <c r="AV63" i="315" s="1"/>
  <c r="Y63" i="315"/>
  <c r="AB63" i="315" s="1"/>
  <c r="BH63" i="315"/>
  <c r="BK63" i="315" s="1"/>
  <c r="AN63" i="315"/>
  <c r="AQ63" i="315" s="1"/>
  <c r="T63" i="315"/>
  <c r="W63" i="315" s="1"/>
  <c r="BC63" i="315"/>
  <c r="BF63" i="315" s="1"/>
  <c r="AI63" i="315"/>
  <c r="AL63" i="315" s="1"/>
  <c r="O63" i="315"/>
  <c r="R63" i="315" s="1"/>
  <c r="AX61" i="315"/>
  <c r="BA61" i="315" s="1"/>
  <c r="AD61" i="315"/>
  <c r="AG61" i="315" s="1"/>
  <c r="J61" i="315"/>
  <c r="M61" i="315" s="1"/>
  <c r="BM61" i="315"/>
  <c r="BP61" i="315" s="1"/>
  <c r="AS61" i="315"/>
  <c r="AV61" i="315" s="1"/>
  <c r="Y61" i="315"/>
  <c r="AB61" i="315" s="1"/>
  <c r="BH61" i="315"/>
  <c r="BK61" i="315" s="1"/>
  <c r="AN61" i="315"/>
  <c r="AQ61" i="315" s="1"/>
  <c r="T61" i="315"/>
  <c r="W61" i="315" s="1"/>
  <c r="BC61" i="315"/>
  <c r="BF61" i="315" s="1"/>
  <c r="AI61" i="315"/>
  <c r="AL61" i="315" s="1"/>
  <c r="O61" i="315"/>
  <c r="R61" i="315" s="1"/>
  <c r="AX59" i="315"/>
  <c r="BA59" i="315" s="1"/>
  <c r="AD59" i="315"/>
  <c r="AG59" i="315" s="1"/>
  <c r="J59" i="315"/>
  <c r="M59" i="315" s="1"/>
  <c r="BM59" i="315"/>
  <c r="BP59" i="315" s="1"/>
  <c r="AS59" i="315"/>
  <c r="AV59" i="315" s="1"/>
  <c r="Y59" i="315"/>
  <c r="AB59" i="315" s="1"/>
  <c r="BH59" i="315"/>
  <c r="BK59" i="315" s="1"/>
  <c r="AN59" i="315"/>
  <c r="AQ59" i="315" s="1"/>
  <c r="T59" i="315"/>
  <c r="W59" i="315" s="1"/>
  <c r="BC59" i="315"/>
  <c r="BF59" i="315" s="1"/>
  <c r="AI59" i="315"/>
  <c r="AL59" i="315" s="1"/>
  <c r="O59" i="315"/>
  <c r="R59" i="315" s="1"/>
  <c r="AX57" i="315"/>
  <c r="BA57" i="315" s="1"/>
  <c r="AD57" i="315"/>
  <c r="AG57" i="315" s="1"/>
  <c r="J57" i="315"/>
  <c r="M57" i="315" s="1"/>
  <c r="BM57" i="315"/>
  <c r="BP57" i="315" s="1"/>
  <c r="AS57" i="315"/>
  <c r="AV57" i="315" s="1"/>
  <c r="Y57" i="315"/>
  <c r="AB57" i="315" s="1"/>
  <c r="BH57" i="315"/>
  <c r="BK57" i="315" s="1"/>
  <c r="AN57" i="315"/>
  <c r="AQ57" i="315" s="1"/>
  <c r="T57" i="315"/>
  <c r="W57" i="315" s="1"/>
  <c r="BC57" i="315"/>
  <c r="BF57" i="315" s="1"/>
  <c r="AI57" i="315"/>
  <c r="AL57" i="315" s="1"/>
  <c r="O57" i="315"/>
  <c r="R57" i="315" s="1"/>
  <c r="AX55" i="315"/>
  <c r="BA55" i="315" s="1"/>
  <c r="AD55" i="315"/>
  <c r="AG55" i="315" s="1"/>
  <c r="J55" i="315"/>
  <c r="M55" i="315" s="1"/>
  <c r="BM55" i="315"/>
  <c r="BP55" i="315" s="1"/>
  <c r="AS55" i="315"/>
  <c r="AV55" i="315" s="1"/>
  <c r="Y55" i="315"/>
  <c r="AB55" i="315" s="1"/>
  <c r="BH55" i="315"/>
  <c r="BK55" i="315" s="1"/>
  <c r="AN55" i="315"/>
  <c r="AQ55" i="315" s="1"/>
  <c r="T55" i="315"/>
  <c r="W55" i="315" s="1"/>
  <c r="BC55" i="315"/>
  <c r="BF55" i="315" s="1"/>
  <c r="AI55" i="315"/>
  <c r="AL55" i="315" s="1"/>
  <c r="O55" i="315"/>
  <c r="R55" i="315" s="1"/>
  <c r="AX53" i="315"/>
  <c r="BA53" i="315" s="1"/>
  <c r="AD53" i="315"/>
  <c r="AG53" i="315" s="1"/>
  <c r="J53" i="315"/>
  <c r="M53" i="315" s="1"/>
  <c r="BM53" i="315"/>
  <c r="BP53" i="315" s="1"/>
  <c r="AS53" i="315"/>
  <c r="AV53" i="315" s="1"/>
  <c r="Y53" i="315"/>
  <c r="AB53" i="315" s="1"/>
  <c r="BH53" i="315"/>
  <c r="BK53" i="315" s="1"/>
  <c r="AN53" i="315"/>
  <c r="AQ53" i="315" s="1"/>
  <c r="T53" i="315"/>
  <c r="W53" i="315" s="1"/>
  <c r="BC53" i="315"/>
  <c r="BF53" i="315" s="1"/>
  <c r="AI53" i="315"/>
  <c r="AL53" i="315" s="1"/>
  <c r="O53" i="315"/>
  <c r="R53" i="315" s="1"/>
  <c r="AX51" i="315"/>
  <c r="BA51" i="315" s="1"/>
  <c r="AD51" i="315"/>
  <c r="AG51" i="315" s="1"/>
  <c r="J51" i="315"/>
  <c r="M51" i="315" s="1"/>
  <c r="BM51" i="315"/>
  <c r="BP51" i="315" s="1"/>
  <c r="AS51" i="315"/>
  <c r="AV51" i="315" s="1"/>
  <c r="Y51" i="315"/>
  <c r="AB51" i="315" s="1"/>
  <c r="BH51" i="315"/>
  <c r="BK51" i="315" s="1"/>
  <c r="AN51" i="315"/>
  <c r="AQ51" i="315" s="1"/>
  <c r="T51" i="315"/>
  <c r="W51" i="315" s="1"/>
  <c r="BC51" i="315"/>
  <c r="BF51" i="315" s="1"/>
  <c r="AI51" i="315"/>
  <c r="AL51" i="315" s="1"/>
  <c r="O51" i="315"/>
  <c r="R51" i="315" s="1"/>
  <c r="AX49" i="315"/>
  <c r="BA49" i="315" s="1"/>
  <c r="AD49" i="315"/>
  <c r="AG49" i="315" s="1"/>
  <c r="J49" i="315"/>
  <c r="M49" i="315" s="1"/>
  <c r="BM49" i="315"/>
  <c r="BP49" i="315" s="1"/>
  <c r="AS49" i="315"/>
  <c r="AV49" i="315" s="1"/>
  <c r="Y49" i="315"/>
  <c r="AB49" i="315" s="1"/>
  <c r="BH49" i="315"/>
  <c r="BK49" i="315" s="1"/>
  <c r="AN49" i="315"/>
  <c r="AQ49" i="315" s="1"/>
  <c r="T49" i="315"/>
  <c r="W49" i="315" s="1"/>
  <c r="BC49" i="315"/>
  <c r="BF49" i="315" s="1"/>
  <c r="AI49" i="315"/>
  <c r="AL49" i="315" s="1"/>
  <c r="O49" i="315"/>
  <c r="R49" i="315" s="1"/>
  <c r="AX47" i="315"/>
  <c r="BA47" i="315" s="1"/>
  <c r="AD47" i="315"/>
  <c r="AG47" i="315" s="1"/>
  <c r="J47" i="315"/>
  <c r="M47" i="315" s="1"/>
  <c r="BM47" i="315"/>
  <c r="BP47" i="315" s="1"/>
  <c r="AS47" i="315"/>
  <c r="AV47" i="315" s="1"/>
  <c r="Y47" i="315"/>
  <c r="AB47" i="315" s="1"/>
  <c r="BH47" i="315"/>
  <c r="BK47" i="315" s="1"/>
  <c r="AN47" i="315"/>
  <c r="AQ47" i="315" s="1"/>
  <c r="T47" i="315"/>
  <c r="W47" i="315" s="1"/>
  <c r="BC47" i="315"/>
  <c r="BF47" i="315" s="1"/>
  <c r="AI47" i="315"/>
  <c r="AL47" i="315" s="1"/>
  <c r="O47" i="315"/>
  <c r="R47" i="315" s="1"/>
  <c r="AX45" i="315"/>
  <c r="BA45" i="315" s="1"/>
  <c r="AD45" i="315"/>
  <c r="AG45" i="315" s="1"/>
  <c r="J45" i="315"/>
  <c r="M45" i="315" s="1"/>
  <c r="BM45" i="315"/>
  <c r="BP45" i="315" s="1"/>
  <c r="AS45" i="315"/>
  <c r="AV45" i="315" s="1"/>
  <c r="Y45" i="315"/>
  <c r="AB45" i="315" s="1"/>
  <c r="BH45" i="315"/>
  <c r="BK45" i="315" s="1"/>
  <c r="AN45" i="315"/>
  <c r="AQ45" i="315" s="1"/>
  <c r="T45" i="315"/>
  <c r="W45" i="315" s="1"/>
  <c r="BC45" i="315"/>
  <c r="BF45" i="315" s="1"/>
  <c r="AI45" i="315"/>
  <c r="AL45" i="315" s="1"/>
  <c r="O45" i="315"/>
  <c r="R45" i="315" s="1"/>
  <c r="AX43" i="315"/>
  <c r="BA43" i="315" s="1"/>
  <c r="AD43" i="315"/>
  <c r="AG43" i="315" s="1"/>
  <c r="J43" i="315"/>
  <c r="M43" i="315" s="1"/>
  <c r="BM43" i="315"/>
  <c r="BP43" i="315" s="1"/>
  <c r="AS43" i="315"/>
  <c r="AV43" i="315" s="1"/>
  <c r="Y43" i="315"/>
  <c r="AB43" i="315" s="1"/>
  <c r="BH43" i="315"/>
  <c r="BK43" i="315" s="1"/>
  <c r="AN43" i="315"/>
  <c r="AQ43" i="315" s="1"/>
  <c r="T43" i="315"/>
  <c r="W43" i="315" s="1"/>
  <c r="BC43" i="315"/>
  <c r="BF43" i="315" s="1"/>
  <c r="AI43" i="315"/>
  <c r="AL43" i="315" s="1"/>
  <c r="O43" i="315"/>
  <c r="R43" i="315" s="1"/>
  <c r="AX41" i="315"/>
  <c r="BA41" i="315" s="1"/>
  <c r="AD41" i="315"/>
  <c r="AG41" i="315" s="1"/>
  <c r="J41" i="315"/>
  <c r="M41" i="315" s="1"/>
  <c r="BM41" i="315"/>
  <c r="BP41" i="315" s="1"/>
  <c r="AS41" i="315"/>
  <c r="AV41" i="315" s="1"/>
  <c r="Y41" i="315"/>
  <c r="AB41" i="315" s="1"/>
  <c r="BH41" i="315"/>
  <c r="BK41" i="315" s="1"/>
  <c r="AN41" i="315"/>
  <c r="AQ41" i="315" s="1"/>
  <c r="T41" i="315"/>
  <c r="W41" i="315" s="1"/>
  <c r="BC41" i="315"/>
  <c r="BF41" i="315" s="1"/>
  <c r="AI41" i="315"/>
  <c r="AL41" i="315" s="1"/>
  <c r="O41" i="315"/>
  <c r="R41" i="315" s="1"/>
  <c r="AX39" i="315"/>
  <c r="BA39" i="315" s="1"/>
  <c r="AD39" i="315"/>
  <c r="AG39" i="315" s="1"/>
  <c r="J39" i="315"/>
  <c r="M39" i="315" s="1"/>
  <c r="BM39" i="315"/>
  <c r="BP39" i="315" s="1"/>
  <c r="AS39" i="315"/>
  <c r="AV39" i="315" s="1"/>
  <c r="Y39" i="315"/>
  <c r="AB39" i="315" s="1"/>
  <c r="BH39" i="315"/>
  <c r="BK39" i="315" s="1"/>
  <c r="AN39" i="315"/>
  <c r="AQ39" i="315" s="1"/>
  <c r="T39" i="315"/>
  <c r="W39" i="315" s="1"/>
  <c r="BC39" i="315"/>
  <c r="BF39" i="315" s="1"/>
  <c r="AI39" i="315"/>
  <c r="AL39" i="315" s="1"/>
  <c r="O39" i="315"/>
  <c r="R39" i="315" s="1"/>
  <c r="AX37" i="315"/>
  <c r="BA37" i="315" s="1"/>
  <c r="AD37" i="315"/>
  <c r="AG37" i="315" s="1"/>
  <c r="J37" i="315"/>
  <c r="M37" i="315" s="1"/>
  <c r="BM37" i="315"/>
  <c r="BP37" i="315" s="1"/>
  <c r="AS37" i="315"/>
  <c r="AV37" i="315" s="1"/>
  <c r="Y37" i="315"/>
  <c r="AB37" i="315" s="1"/>
  <c r="BH37" i="315"/>
  <c r="BK37" i="315" s="1"/>
  <c r="AN37" i="315"/>
  <c r="AQ37" i="315" s="1"/>
  <c r="T37" i="315"/>
  <c r="W37" i="315" s="1"/>
  <c r="BC37" i="315"/>
  <c r="BF37" i="315" s="1"/>
  <c r="AI37" i="315"/>
  <c r="AL37" i="315" s="1"/>
  <c r="O37" i="315"/>
  <c r="R37" i="315" s="1"/>
  <c r="AX35" i="315"/>
  <c r="BA35" i="315" s="1"/>
  <c r="AD35" i="315"/>
  <c r="AG35" i="315" s="1"/>
  <c r="J35" i="315"/>
  <c r="M35" i="315" s="1"/>
  <c r="BM35" i="315"/>
  <c r="BP35" i="315" s="1"/>
  <c r="AS35" i="315"/>
  <c r="AV35" i="315" s="1"/>
  <c r="Y35" i="315"/>
  <c r="AB35" i="315" s="1"/>
  <c r="BH35" i="315"/>
  <c r="BK35" i="315" s="1"/>
  <c r="AN35" i="315"/>
  <c r="AQ35" i="315" s="1"/>
  <c r="T35" i="315"/>
  <c r="W35" i="315" s="1"/>
  <c r="BC35" i="315"/>
  <c r="BF35" i="315" s="1"/>
  <c r="AI35" i="315"/>
  <c r="AL35" i="315" s="1"/>
  <c r="O35" i="315"/>
  <c r="R35" i="315" s="1"/>
  <c r="AX33" i="315"/>
  <c r="BA33" i="315" s="1"/>
  <c r="AD33" i="315"/>
  <c r="AG33" i="315" s="1"/>
  <c r="J33" i="315"/>
  <c r="M33" i="315" s="1"/>
  <c r="BM33" i="315"/>
  <c r="BP33" i="315" s="1"/>
  <c r="AS33" i="315"/>
  <c r="AV33" i="315" s="1"/>
  <c r="Y33" i="315"/>
  <c r="AB33" i="315" s="1"/>
  <c r="BH33" i="315"/>
  <c r="BK33" i="315" s="1"/>
  <c r="AN33" i="315"/>
  <c r="AQ33" i="315" s="1"/>
  <c r="T33" i="315"/>
  <c r="W33" i="315" s="1"/>
  <c r="BC33" i="315"/>
  <c r="BF33" i="315" s="1"/>
  <c r="AI33" i="315"/>
  <c r="AL33" i="315" s="1"/>
  <c r="O33" i="315"/>
  <c r="R33" i="315" s="1"/>
  <c r="AX31" i="315"/>
  <c r="BA31" i="315" s="1"/>
  <c r="AD31" i="315"/>
  <c r="AG31" i="315" s="1"/>
  <c r="J31" i="315"/>
  <c r="M31" i="315" s="1"/>
  <c r="BM31" i="315"/>
  <c r="BP31" i="315" s="1"/>
  <c r="AS31" i="315"/>
  <c r="AV31" i="315" s="1"/>
  <c r="Y31" i="315"/>
  <c r="AB31" i="315" s="1"/>
  <c r="BH31" i="315"/>
  <c r="BK31" i="315" s="1"/>
  <c r="AN31" i="315"/>
  <c r="AQ31" i="315" s="1"/>
  <c r="T31" i="315"/>
  <c r="W31" i="315" s="1"/>
  <c r="BC31" i="315"/>
  <c r="BF31" i="315" s="1"/>
  <c r="AI31" i="315"/>
  <c r="AL31" i="315" s="1"/>
  <c r="O31" i="315"/>
  <c r="R31" i="315" s="1"/>
  <c r="AX29" i="315"/>
  <c r="BA29" i="315" s="1"/>
  <c r="AD29" i="315"/>
  <c r="AG29" i="315" s="1"/>
  <c r="J29" i="315"/>
  <c r="M29" i="315" s="1"/>
  <c r="BM29" i="315"/>
  <c r="BP29" i="315" s="1"/>
  <c r="AS29" i="315"/>
  <c r="AV29" i="315" s="1"/>
  <c r="Y29" i="315"/>
  <c r="AB29" i="315" s="1"/>
  <c r="BH29" i="315"/>
  <c r="BK29" i="315" s="1"/>
  <c r="AN29" i="315"/>
  <c r="AQ29" i="315" s="1"/>
  <c r="T29" i="315"/>
  <c r="W29" i="315" s="1"/>
  <c r="BC29" i="315"/>
  <c r="BF29" i="315" s="1"/>
  <c r="AI29" i="315"/>
  <c r="AL29" i="315" s="1"/>
  <c r="O29" i="315"/>
  <c r="R29" i="315" s="1"/>
  <c r="BM27" i="315"/>
  <c r="BP27" i="315" s="1"/>
  <c r="BH27" i="315"/>
  <c r="BK27" i="315" s="1"/>
  <c r="AX27" i="315"/>
  <c r="BA27" i="315" s="1"/>
  <c r="AN27" i="315"/>
  <c r="AQ27" i="315" s="1"/>
  <c r="AD27" i="315"/>
  <c r="AG27" i="315" s="1"/>
  <c r="T27" i="315"/>
  <c r="W27" i="315" s="1"/>
  <c r="J27" i="315"/>
  <c r="M27" i="315" s="1"/>
  <c r="AI27" i="315"/>
  <c r="AL27" i="315" s="1"/>
  <c r="Y27" i="315"/>
  <c r="AB27" i="315" s="1"/>
  <c r="BC27" i="315"/>
  <c r="BF27" i="315" s="1"/>
  <c r="AS27" i="315"/>
  <c r="AV27" i="315" s="1"/>
  <c r="O27" i="315"/>
  <c r="R27" i="315" s="1"/>
  <c r="BM25" i="315"/>
  <c r="BP25" i="315" s="1"/>
  <c r="BH25" i="315"/>
  <c r="BK25" i="315" s="1"/>
  <c r="AX25" i="315"/>
  <c r="BA25" i="315" s="1"/>
  <c r="AN25" i="315"/>
  <c r="AQ25" i="315" s="1"/>
  <c r="AD25" i="315"/>
  <c r="AG25" i="315" s="1"/>
  <c r="T25" i="315"/>
  <c r="W25" i="315" s="1"/>
  <c r="J25" i="315"/>
  <c r="M25" i="315" s="1"/>
  <c r="Y25" i="315"/>
  <c r="AB25" i="315" s="1"/>
  <c r="O25" i="315"/>
  <c r="R25" i="315" s="1"/>
  <c r="AS25" i="315"/>
  <c r="AV25" i="315" s="1"/>
  <c r="AI25" i="315"/>
  <c r="AL25" i="315" s="1"/>
  <c r="BC25" i="315"/>
  <c r="BF25" i="315" s="1"/>
  <c r="BM23" i="315"/>
  <c r="BP23" i="315" s="1"/>
  <c r="O23" i="315"/>
  <c r="R23" i="315" s="1"/>
  <c r="AI23" i="315"/>
  <c r="AL23" i="315" s="1"/>
  <c r="BC23" i="315"/>
  <c r="BF23" i="315" s="1"/>
  <c r="T23" i="315"/>
  <c r="W23" i="315" s="1"/>
  <c r="AN23" i="315"/>
  <c r="AQ23" i="315" s="1"/>
  <c r="BH23" i="315"/>
  <c r="BK23" i="315" s="1"/>
  <c r="Y23" i="315"/>
  <c r="AB23" i="315" s="1"/>
  <c r="AS23" i="315"/>
  <c r="AV23" i="315" s="1"/>
  <c r="J23" i="315"/>
  <c r="M23" i="315" s="1"/>
  <c r="AD23" i="315"/>
  <c r="AG23" i="315" s="1"/>
  <c r="AX23" i="315"/>
  <c r="BA23" i="315" s="1"/>
  <c r="BM21" i="315"/>
  <c r="BP21" i="315" s="1"/>
  <c r="Y21" i="315"/>
  <c r="AB21" i="315" s="1"/>
  <c r="AS21" i="315"/>
  <c r="AV21" i="315" s="1"/>
  <c r="J21" i="315"/>
  <c r="M21" i="315" s="1"/>
  <c r="AD21" i="315"/>
  <c r="AG21" i="315" s="1"/>
  <c r="AX21" i="315"/>
  <c r="BA21" i="315" s="1"/>
  <c r="O21" i="315"/>
  <c r="R21" i="315" s="1"/>
  <c r="AI21" i="315"/>
  <c r="AL21" i="315" s="1"/>
  <c r="BC21" i="315"/>
  <c r="BF21" i="315" s="1"/>
  <c r="T21" i="315"/>
  <c r="W21" i="315" s="1"/>
  <c r="AN21" i="315"/>
  <c r="AQ21" i="315" s="1"/>
  <c r="BH21" i="315"/>
  <c r="BK21" i="315" s="1"/>
  <c r="BM19" i="315"/>
  <c r="BP19" i="315" s="1"/>
  <c r="O19" i="315"/>
  <c r="R19" i="315" s="1"/>
  <c r="AI19" i="315"/>
  <c r="AL19" i="315" s="1"/>
  <c r="BC19" i="315"/>
  <c r="BF19" i="315" s="1"/>
  <c r="T19" i="315"/>
  <c r="W19" i="315" s="1"/>
  <c r="AN19" i="315"/>
  <c r="AQ19" i="315" s="1"/>
  <c r="BH19" i="315"/>
  <c r="BK19" i="315" s="1"/>
  <c r="Y19" i="315"/>
  <c r="AB19" i="315" s="1"/>
  <c r="AS19" i="315"/>
  <c r="AV19" i="315" s="1"/>
  <c r="J19" i="315"/>
  <c r="M19" i="315" s="1"/>
  <c r="AD19" i="315"/>
  <c r="AG19" i="315" s="1"/>
  <c r="AX19" i="315"/>
  <c r="BA19" i="315" s="1"/>
  <c r="BM17" i="315"/>
  <c r="BP17" i="315" s="1"/>
  <c r="Y17" i="315"/>
  <c r="AB17" i="315" s="1"/>
  <c r="AS17" i="315"/>
  <c r="AV17" i="315" s="1"/>
  <c r="J17" i="315"/>
  <c r="M17" i="315" s="1"/>
  <c r="AD17" i="315"/>
  <c r="AG17" i="315" s="1"/>
  <c r="AX17" i="315"/>
  <c r="BA17" i="315" s="1"/>
  <c r="O17" i="315"/>
  <c r="R17" i="315" s="1"/>
  <c r="AI17" i="315"/>
  <c r="AL17" i="315" s="1"/>
  <c r="BC17" i="315"/>
  <c r="BF17" i="315" s="1"/>
  <c r="T17" i="315"/>
  <c r="W17" i="315" s="1"/>
  <c r="AN17" i="315"/>
  <c r="AQ17" i="315" s="1"/>
  <c r="BH17" i="315"/>
  <c r="BK17" i="315" s="1"/>
  <c r="BM15" i="315"/>
  <c r="BP15" i="315" s="1"/>
  <c r="J15" i="315"/>
  <c r="M15" i="315" s="1"/>
  <c r="O15" i="315"/>
  <c r="R15" i="315" s="1"/>
  <c r="AI15" i="315"/>
  <c r="AL15" i="315" s="1"/>
  <c r="BC15" i="315"/>
  <c r="BF15" i="315" s="1"/>
  <c r="T15" i="315"/>
  <c r="W15" i="315" s="1"/>
  <c r="AN15" i="315"/>
  <c r="AQ15" i="315" s="1"/>
  <c r="BH15" i="315"/>
  <c r="BK15" i="315" s="1"/>
  <c r="Y15" i="315"/>
  <c r="AB15" i="315" s="1"/>
  <c r="AS15" i="315"/>
  <c r="AV15" i="315" s="1"/>
  <c r="AD15" i="315"/>
  <c r="AG15" i="315" s="1"/>
  <c r="AX15" i="315"/>
  <c r="BA15" i="315" s="1"/>
  <c r="BM13" i="315"/>
  <c r="BP13" i="315" s="1"/>
  <c r="AX13" i="315"/>
  <c r="BA13" i="315" s="1"/>
  <c r="AN13" i="315"/>
  <c r="AQ13" i="315" s="1"/>
  <c r="AD13" i="315"/>
  <c r="AG13" i="315" s="1"/>
  <c r="T13" i="315"/>
  <c r="W13" i="315" s="1"/>
  <c r="J13" i="315"/>
  <c r="M13" i="315" s="1"/>
  <c r="BC13" i="315"/>
  <c r="BF13" i="315" s="1"/>
  <c r="AS13" i="315"/>
  <c r="AV13" i="315" s="1"/>
  <c r="AI13" i="315"/>
  <c r="AL13" i="315" s="1"/>
  <c r="Y13" i="315"/>
  <c r="AB13" i="315" s="1"/>
  <c r="O13" i="315"/>
  <c r="R13" i="315" s="1"/>
  <c r="BH13" i="315"/>
  <c r="BK13" i="315" s="1"/>
  <c r="BH11" i="315"/>
  <c r="BK11" i="315" s="1"/>
  <c r="AX11" i="315"/>
  <c r="BA11" i="315" s="1"/>
  <c r="AN11" i="315"/>
  <c r="AQ11" i="315" s="1"/>
  <c r="AD11" i="315"/>
  <c r="AG11" i="315" s="1"/>
  <c r="T11" i="315"/>
  <c r="W11" i="315" s="1"/>
  <c r="J11" i="315"/>
  <c r="M11" i="315" s="1"/>
  <c r="BM11" i="315"/>
  <c r="BP11" i="315" s="1"/>
  <c r="Y11" i="315"/>
  <c r="AB11" i="315" s="1"/>
  <c r="BC11" i="315"/>
  <c r="BF11" i="315" s="1"/>
  <c r="O11" i="315"/>
  <c r="R11" i="315" s="1"/>
  <c r="AS11" i="315"/>
  <c r="AV11" i="315" s="1"/>
  <c r="AI11" i="315"/>
  <c r="AL11" i="315" s="1"/>
  <c r="BM9" i="315"/>
  <c r="BP9" i="315" s="1"/>
  <c r="BC9" i="315"/>
  <c r="BF9" i="315" s="1"/>
  <c r="AS9" i="315"/>
  <c r="AV9" i="315" s="1"/>
  <c r="AI9" i="315"/>
  <c r="AL9" i="315" s="1"/>
  <c r="Y9" i="315"/>
  <c r="AB9" i="315" s="1"/>
  <c r="O9" i="315"/>
  <c r="R9" i="315" s="1"/>
  <c r="AN9" i="315"/>
  <c r="AQ9" i="315" s="1"/>
  <c r="AD9" i="315"/>
  <c r="AG9" i="315" s="1"/>
  <c r="BH9" i="315"/>
  <c r="BK9" i="315" s="1"/>
  <c r="T9" i="315"/>
  <c r="W9" i="315" s="1"/>
  <c r="AX9" i="315"/>
  <c r="BA9" i="315" s="1"/>
  <c r="J9" i="315"/>
  <c r="M9" i="315" s="1"/>
  <c r="BH7" i="315"/>
  <c r="BK7" i="315" s="1"/>
  <c r="AX7" i="315"/>
  <c r="BA7" i="315" s="1"/>
  <c r="AN7" i="315"/>
  <c r="AQ7" i="315" s="1"/>
  <c r="AD7" i="315"/>
  <c r="AG7" i="315" s="1"/>
  <c r="T7" i="315"/>
  <c r="W7" i="315" s="1"/>
  <c r="J7" i="315"/>
  <c r="M7" i="315" s="1"/>
  <c r="AI7" i="315"/>
  <c r="AL7" i="315" s="1"/>
  <c r="BM7" i="315"/>
  <c r="BP7" i="315" s="1"/>
  <c r="Y7" i="315"/>
  <c r="AB7" i="315" s="1"/>
  <c r="BC7" i="315"/>
  <c r="BF7" i="315" s="1"/>
  <c r="O7" i="315"/>
  <c r="R7" i="315" s="1"/>
  <c r="AS7" i="315"/>
  <c r="AV7" i="315" s="1"/>
  <c r="AM113" i="315"/>
  <c r="AO6" i="315"/>
  <c r="U111" i="317"/>
  <c r="S111" i="317"/>
  <c r="T111" i="317"/>
  <c r="CG111" i="317"/>
  <c r="CE111" i="317"/>
  <c r="CF111" i="317"/>
  <c r="Z110" i="317"/>
  <c r="BF110" i="317"/>
  <c r="BN110" i="317"/>
  <c r="J110" i="317"/>
  <c r="CL110" i="317"/>
  <c r="AH110" i="317"/>
  <c r="CD110" i="317"/>
  <c r="BV110" i="317"/>
  <c r="AX110" i="317"/>
  <c r="CT110" i="317"/>
  <c r="AP110" i="317"/>
  <c r="R110" i="317"/>
  <c r="AQ110" i="317"/>
  <c r="AR110" i="317"/>
  <c r="AS110" i="317"/>
  <c r="AT110" i="317" s="1"/>
  <c r="AK109" i="317"/>
  <c r="AI109" i="317"/>
  <c r="AJ109" i="317"/>
  <c r="CW109" i="317"/>
  <c r="CU109" i="317"/>
  <c r="CV109" i="317"/>
  <c r="BG108" i="317"/>
  <c r="BH108" i="317"/>
  <c r="BI108" i="317"/>
  <c r="S107" i="317"/>
  <c r="T107" i="317"/>
  <c r="U107" i="317"/>
  <c r="V107" i="317" s="1"/>
  <c r="CG107" i="317"/>
  <c r="CF107" i="317"/>
  <c r="CE107" i="317"/>
  <c r="CD106" i="317"/>
  <c r="BN106" i="317"/>
  <c r="AP106" i="317"/>
  <c r="R106" i="317"/>
  <c r="CT106" i="317"/>
  <c r="BV106" i="317"/>
  <c r="AH106" i="317"/>
  <c r="J106" i="317"/>
  <c r="Z106" i="317"/>
  <c r="CL106" i="317"/>
  <c r="AX106" i="317"/>
  <c r="BF106" i="317"/>
  <c r="AS106" i="317"/>
  <c r="AQ106" i="317"/>
  <c r="AR106" i="317"/>
  <c r="AK103" i="317"/>
  <c r="AI103" i="317"/>
  <c r="AL103" i="317" s="1"/>
  <c r="AJ103" i="317"/>
  <c r="CW103" i="317"/>
  <c r="CV103" i="317"/>
  <c r="CU103" i="317"/>
  <c r="CX103" i="317" s="1"/>
  <c r="CZ103" i="317" s="1"/>
  <c r="BI104" i="317"/>
  <c r="BH104" i="317"/>
  <c r="BG104" i="317"/>
  <c r="U105" i="317"/>
  <c r="S105" i="317"/>
  <c r="T105" i="317"/>
  <c r="CG105" i="317"/>
  <c r="CE105" i="317"/>
  <c r="CF105" i="317"/>
  <c r="AK102" i="317"/>
  <c r="AI102" i="317"/>
  <c r="AJ102" i="317"/>
  <c r="CW102" i="317"/>
  <c r="CV102" i="317"/>
  <c r="CU102" i="317"/>
  <c r="AY100" i="317"/>
  <c r="AZ100" i="317"/>
  <c r="BA100" i="317"/>
  <c r="BQ101" i="317"/>
  <c r="BO101" i="317"/>
  <c r="BP101" i="317"/>
  <c r="U99" i="317"/>
  <c r="T99" i="317"/>
  <c r="S99" i="317"/>
  <c r="V99" i="317" s="1"/>
  <c r="CG99" i="317"/>
  <c r="CE99" i="317"/>
  <c r="CF99" i="317"/>
  <c r="AI98" i="317"/>
  <c r="AJ98" i="317"/>
  <c r="AK98" i="317"/>
  <c r="CU98" i="317"/>
  <c r="CV98" i="317"/>
  <c r="CW98" i="317"/>
  <c r="AQ97" i="317"/>
  <c r="AR97" i="317"/>
  <c r="AS97" i="317"/>
  <c r="AC96" i="317"/>
  <c r="AB96" i="317"/>
  <c r="AA96" i="317"/>
  <c r="CO96" i="317"/>
  <c r="CN96" i="317"/>
  <c r="CM96" i="317"/>
  <c r="M95" i="317"/>
  <c r="K95" i="317"/>
  <c r="L95" i="317"/>
  <c r="BY95" i="317"/>
  <c r="BW95" i="317"/>
  <c r="BX95" i="317"/>
  <c r="BZ95" i="317" s="1"/>
  <c r="CB95" i="317" s="1"/>
  <c r="BI94" i="317"/>
  <c r="BG94" i="317"/>
  <c r="BH94" i="317"/>
  <c r="CL93" i="317"/>
  <c r="CR93" i="317" s="1"/>
  <c r="BF93" i="317"/>
  <c r="R93" i="317"/>
  <c r="AX93" i="317"/>
  <c r="Z93" i="317"/>
  <c r="BV93" i="317"/>
  <c r="CD93" i="317"/>
  <c r="CT93" i="317"/>
  <c r="AP93" i="317"/>
  <c r="BN93" i="317"/>
  <c r="J93" i="317"/>
  <c r="AH93" i="317"/>
  <c r="AQ93" i="317"/>
  <c r="AT93" i="317" s="1"/>
  <c r="AR93" i="317"/>
  <c r="AS93" i="317"/>
  <c r="AC92" i="317"/>
  <c r="AB92" i="317"/>
  <c r="AA92" i="317"/>
  <c r="CM92" i="317"/>
  <c r="CO92" i="317"/>
  <c r="CN92" i="317"/>
  <c r="M91" i="317"/>
  <c r="L91" i="317"/>
  <c r="K91" i="317"/>
  <c r="BY91" i="317"/>
  <c r="BX91" i="317"/>
  <c r="BW91" i="317"/>
  <c r="BG90" i="317"/>
  <c r="BH90" i="317"/>
  <c r="BI90" i="317"/>
  <c r="CL89" i="317"/>
  <c r="CD89" i="317"/>
  <c r="AP89" i="317"/>
  <c r="R89" i="317"/>
  <c r="BV89" i="317"/>
  <c r="AX89" i="317"/>
  <c r="J89" i="317"/>
  <c r="BN89" i="317"/>
  <c r="Z89" i="317"/>
  <c r="BF89" i="317"/>
  <c r="BL89" i="317" s="1"/>
  <c r="AH89" i="317"/>
  <c r="CT89" i="317"/>
  <c r="AR89" i="317"/>
  <c r="AQ89" i="317"/>
  <c r="AS89" i="317"/>
  <c r="AC88" i="317"/>
  <c r="AA88" i="317"/>
  <c r="AB88" i="317"/>
  <c r="CO88" i="317"/>
  <c r="CN88" i="317"/>
  <c r="CM88" i="317"/>
  <c r="M87" i="317"/>
  <c r="L87" i="317"/>
  <c r="K87" i="317"/>
  <c r="BY87" i="317"/>
  <c r="BX87" i="317"/>
  <c r="BW87" i="317"/>
  <c r="BZ87" i="317" s="1"/>
  <c r="BG86" i="317"/>
  <c r="BI86" i="317"/>
  <c r="BH86" i="317"/>
  <c r="BN85" i="317"/>
  <c r="AH85" i="317"/>
  <c r="Z85" i="317"/>
  <c r="CD85" i="317"/>
  <c r="CL85" i="317"/>
  <c r="AX85" i="317"/>
  <c r="J85" i="317"/>
  <c r="CT85" i="317"/>
  <c r="BF85" i="317"/>
  <c r="AP85" i="317"/>
  <c r="R85" i="317"/>
  <c r="BV85" i="317"/>
  <c r="CB85" i="317" s="1"/>
  <c r="AS85" i="317"/>
  <c r="AQ85" i="317"/>
  <c r="AR85" i="317"/>
  <c r="AA84" i="317"/>
  <c r="AB84" i="317"/>
  <c r="AC84" i="317"/>
  <c r="CM84" i="317"/>
  <c r="CN84" i="317"/>
  <c r="CO84" i="317"/>
  <c r="CP84" i="317" s="1"/>
  <c r="L83" i="317"/>
  <c r="K83" i="317"/>
  <c r="M83" i="317"/>
  <c r="BY83" i="317"/>
  <c r="BX83" i="317"/>
  <c r="BW83" i="317"/>
  <c r="BI82" i="317"/>
  <c r="BG82" i="317"/>
  <c r="BH82" i="317"/>
  <c r="BV81" i="317"/>
  <c r="CT81" i="317"/>
  <c r="AH81" i="317"/>
  <c r="BN81" i="317"/>
  <c r="BF81" i="317"/>
  <c r="BL81" i="317" s="1"/>
  <c r="R81" i="317"/>
  <c r="J81" i="317"/>
  <c r="AX81" i="317"/>
  <c r="BD81" i="317" s="1"/>
  <c r="AP81" i="317"/>
  <c r="Z81" i="317"/>
  <c r="CL81" i="317"/>
  <c r="CD81" i="317"/>
  <c r="AS81" i="317"/>
  <c r="AR81" i="317"/>
  <c r="AQ81" i="317"/>
  <c r="AT81" i="317" s="1"/>
  <c r="AA80" i="317"/>
  <c r="AB80" i="317"/>
  <c r="AC80" i="317"/>
  <c r="CM80" i="317"/>
  <c r="CN80" i="317"/>
  <c r="CO80" i="317"/>
  <c r="K79" i="317"/>
  <c r="M79" i="317"/>
  <c r="L79" i="317"/>
  <c r="BY79" i="317"/>
  <c r="BW79" i="317"/>
  <c r="BX79" i="317"/>
  <c r="BI78" i="317"/>
  <c r="BG78" i="317"/>
  <c r="BH78" i="317"/>
  <c r="BV77" i="317"/>
  <c r="CT77" i="317"/>
  <c r="BN77" i="317"/>
  <c r="AH77" i="317"/>
  <c r="R77" i="317"/>
  <c r="CD77" i="317"/>
  <c r="BF77" i="317"/>
  <c r="AX77" i="317"/>
  <c r="J77" i="317"/>
  <c r="P77" i="317" s="1"/>
  <c r="Z77" i="317"/>
  <c r="CL77" i="317"/>
  <c r="AP77" i="317"/>
  <c r="AS77" i="317"/>
  <c r="AR77" i="317"/>
  <c r="AQ77" i="317"/>
  <c r="AA76" i="317"/>
  <c r="AB76" i="317"/>
  <c r="AC76" i="317"/>
  <c r="CM76" i="317"/>
  <c r="CN76" i="317"/>
  <c r="CO76" i="317"/>
  <c r="CP76" i="317" s="1"/>
  <c r="L75" i="317"/>
  <c r="K75" i="317"/>
  <c r="M75" i="317"/>
  <c r="BY75" i="317"/>
  <c r="BX75" i="317"/>
  <c r="BW75" i="317"/>
  <c r="BI74" i="317"/>
  <c r="BH74" i="317"/>
  <c r="BG74" i="317"/>
  <c r="BF73" i="317"/>
  <c r="CL73" i="317"/>
  <c r="BN73" i="317"/>
  <c r="CT73" i="317"/>
  <c r="Z73" i="317"/>
  <c r="AH73" i="317"/>
  <c r="BV73" i="317"/>
  <c r="AX73" i="317"/>
  <c r="BD73" i="317" s="1"/>
  <c r="AP73" i="317"/>
  <c r="R73" i="317"/>
  <c r="J73" i="317"/>
  <c r="CD73" i="317"/>
  <c r="AS73" i="317"/>
  <c r="AQ73" i="317"/>
  <c r="AR73" i="317"/>
  <c r="AA72" i="317"/>
  <c r="AB72" i="317"/>
  <c r="AC72" i="317"/>
  <c r="CM72" i="317"/>
  <c r="CP72" i="317" s="1"/>
  <c r="CO72" i="317"/>
  <c r="CN72" i="317"/>
  <c r="M71" i="317"/>
  <c r="K71" i="317"/>
  <c r="L71" i="317"/>
  <c r="BY71" i="317"/>
  <c r="BW71" i="317"/>
  <c r="BX71" i="317"/>
  <c r="BZ71" i="317" s="1"/>
  <c r="BI70" i="317"/>
  <c r="BH70" i="317"/>
  <c r="BG70" i="317"/>
  <c r="BV69" i="317"/>
  <c r="CT69" i="317"/>
  <c r="AX69" i="317"/>
  <c r="AH69" i="317"/>
  <c r="R69" i="317"/>
  <c r="CD69" i="317"/>
  <c r="BN69" i="317"/>
  <c r="Z69" i="317"/>
  <c r="AP69" i="317"/>
  <c r="CL69" i="317"/>
  <c r="BF69" i="317"/>
  <c r="J69" i="317"/>
  <c r="AQ69" i="317"/>
  <c r="AS69" i="317"/>
  <c r="AR69" i="317"/>
  <c r="AA68" i="317"/>
  <c r="AB68" i="317"/>
  <c r="AC68" i="317"/>
  <c r="CM68" i="317"/>
  <c r="CN68" i="317"/>
  <c r="CO68" i="317"/>
  <c r="CP68" i="317" s="1"/>
  <c r="L67" i="317"/>
  <c r="K67" i="317"/>
  <c r="M67" i="317"/>
  <c r="BX67" i="317"/>
  <c r="BW67" i="317"/>
  <c r="BY67" i="317"/>
  <c r="BI66" i="317"/>
  <c r="BH66" i="317"/>
  <c r="BG66" i="317"/>
  <c r="BV65" i="317"/>
  <c r="AX65" i="317"/>
  <c r="BD65" i="317" s="1"/>
  <c r="J65" i="317"/>
  <c r="BN65" i="317"/>
  <c r="AH65" i="317"/>
  <c r="CT65" i="317"/>
  <c r="R65" i="317"/>
  <c r="X65" i="317" s="1"/>
  <c r="CD65" i="317"/>
  <c r="Z65" i="317"/>
  <c r="CL65" i="317"/>
  <c r="BF65" i="317"/>
  <c r="AP65" i="317"/>
  <c r="AR65" i="317"/>
  <c r="AS65" i="317"/>
  <c r="AQ65" i="317"/>
  <c r="AT65" i="317" s="1"/>
  <c r="AA64" i="317"/>
  <c r="AB64" i="317"/>
  <c r="AC64" i="317"/>
  <c r="CO64" i="317"/>
  <c r="CN64" i="317"/>
  <c r="CM64" i="317"/>
  <c r="M63" i="317"/>
  <c r="L63" i="317"/>
  <c r="K63" i="317"/>
  <c r="BY63" i="317"/>
  <c r="BX63" i="317"/>
  <c r="BW63" i="317"/>
  <c r="BZ63" i="317" s="1"/>
  <c r="BI62" i="317"/>
  <c r="BG62" i="317"/>
  <c r="BH62" i="317"/>
  <c r="CL61" i="317"/>
  <c r="J61" i="317"/>
  <c r="R61" i="317"/>
  <c r="BF61" i="317"/>
  <c r="BV61" i="317"/>
  <c r="CB61" i="317" s="1"/>
  <c r="AH61" i="317"/>
  <c r="CT61" i="317"/>
  <c r="CD61" i="317"/>
  <c r="AX61" i="317"/>
  <c r="AP61" i="317"/>
  <c r="BN61" i="317"/>
  <c r="Z61" i="317"/>
  <c r="AS61" i="317"/>
  <c r="AR61" i="317"/>
  <c r="AQ61" i="317"/>
  <c r="AC60" i="317"/>
  <c r="AA60" i="317"/>
  <c r="AB60" i="317"/>
  <c r="CO60" i="317"/>
  <c r="CM60" i="317"/>
  <c r="CN60" i="317"/>
  <c r="CP60" i="317" s="1"/>
  <c r="M59" i="317"/>
  <c r="L59" i="317"/>
  <c r="K59" i="317"/>
  <c r="BY59" i="317"/>
  <c r="BX59" i="317"/>
  <c r="BW59" i="317"/>
  <c r="BI58" i="317"/>
  <c r="BG58" i="317"/>
  <c r="BH58" i="317"/>
  <c r="CL57" i="317"/>
  <c r="J57" i="317"/>
  <c r="BF57" i="317"/>
  <c r="BL57" i="317" s="1"/>
  <c r="BV57" i="317"/>
  <c r="AH57" i="317"/>
  <c r="CT57" i="317"/>
  <c r="R57" i="317"/>
  <c r="AX57" i="317"/>
  <c r="BD57" i="317" s="1"/>
  <c r="CD57" i="317"/>
  <c r="AP57" i="317"/>
  <c r="BN57" i="317"/>
  <c r="BT57" i="317" s="1"/>
  <c r="Z57" i="317"/>
  <c r="AQ57" i="317"/>
  <c r="AR57" i="317"/>
  <c r="AS57" i="317"/>
  <c r="AT57" i="317" s="1"/>
  <c r="AC56" i="317"/>
  <c r="AA56" i="317"/>
  <c r="AB56" i="317"/>
  <c r="CO56" i="317"/>
  <c r="CM56" i="317"/>
  <c r="CN56" i="317"/>
  <c r="M55" i="317"/>
  <c r="L55" i="317"/>
  <c r="K55" i="317"/>
  <c r="BY55" i="317"/>
  <c r="BX55" i="317"/>
  <c r="BW55" i="317"/>
  <c r="BZ55" i="317" s="1"/>
  <c r="BI54" i="317"/>
  <c r="BG54" i="317"/>
  <c r="BH54" i="317"/>
  <c r="CL53" i="317"/>
  <c r="J53" i="317"/>
  <c r="BV53" i="317"/>
  <c r="BF53" i="317"/>
  <c r="R53" i="317"/>
  <c r="AX53" i="317"/>
  <c r="CD53" i="317"/>
  <c r="BN53" i="317"/>
  <c r="AP53" i="317"/>
  <c r="AH53" i="317"/>
  <c r="CT53" i="317"/>
  <c r="Z53" i="317"/>
  <c r="AQ53" i="317"/>
  <c r="AR53" i="317"/>
  <c r="AS53" i="317"/>
  <c r="AC52" i="317"/>
  <c r="AA52" i="317"/>
  <c r="AB52" i="317"/>
  <c r="CO52" i="317"/>
  <c r="CM52" i="317"/>
  <c r="CN52" i="317"/>
  <c r="CP52" i="317" s="1"/>
  <c r="M51" i="317"/>
  <c r="L51" i="317"/>
  <c r="K51" i="317"/>
  <c r="BY51" i="317"/>
  <c r="BX51" i="317"/>
  <c r="BW51" i="317"/>
  <c r="BH50" i="317"/>
  <c r="BG50" i="317"/>
  <c r="BJ50" i="317" s="1"/>
  <c r="BL50" i="317" s="1"/>
  <c r="BI50" i="317"/>
  <c r="AP49" i="317"/>
  <c r="BF49" i="317"/>
  <c r="CD49" i="317"/>
  <c r="CJ49" i="317" s="1"/>
  <c r="CL49" i="317"/>
  <c r="J49" i="317"/>
  <c r="CT49" i="317"/>
  <c r="AX49" i="317"/>
  <c r="BN49" i="317"/>
  <c r="R49" i="317"/>
  <c r="BV49" i="317"/>
  <c r="Z49" i="317"/>
  <c r="AH49" i="317"/>
  <c r="AQ49" i="317"/>
  <c r="AR49" i="317"/>
  <c r="AS49" i="317"/>
  <c r="AT49" i="317" s="1"/>
  <c r="AV49" i="317" s="1"/>
  <c r="AB48" i="317"/>
  <c r="AA48" i="317"/>
  <c r="AC48" i="317"/>
  <c r="CN48" i="317"/>
  <c r="CM48" i="317"/>
  <c r="CO48" i="317"/>
  <c r="M47" i="317"/>
  <c r="L47" i="317"/>
  <c r="K47" i="317"/>
  <c r="BY47" i="317"/>
  <c r="BX47" i="317"/>
  <c r="BW47" i="317"/>
  <c r="BZ47" i="317" s="1"/>
  <c r="BI46" i="317"/>
  <c r="BG46" i="317"/>
  <c r="BH46" i="317"/>
  <c r="CL43" i="317"/>
  <c r="J43" i="317"/>
  <c r="AP43" i="317"/>
  <c r="CD43" i="317"/>
  <c r="AH43" i="317"/>
  <c r="AN43" i="317" s="1"/>
  <c r="CT43" i="317"/>
  <c r="Z43" i="317"/>
  <c r="AX43" i="317"/>
  <c r="BV43" i="317"/>
  <c r="CB43" i="317" s="1"/>
  <c r="BF43" i="317"/>
  <c r="R43" i="317"/>
  <c r="BN43" i="317"/>
  <c r="AQ43" i="317"/>
  <c r="AR43" i="317"/>
  <c r="AS43" i="317"/>
  <c r="AA44" i="317"/>
  <c r="AB44" i="317"/>
  <c r="AD44" i="317" s="1"/>
  <c r="AC44" i="317"/>
  <c r="CM44" i="317"/>
  <c r="CN44" i="317"/>
  <c r="CO44" i="317"/>
  <c r="M41" i="317"/>
  <c r="L41" i="317"/>
  <c r="K41" i="317"/>
  <c r="BY41" i="317"/>
  <c r="BX41" i="317"/>
  <c r="BW41" i="317"/>
  <c r="BI42" i="317"/>
  <c r="BG42" i="317"/>
  <c r="BH42" i="317"/>
  <c r="CL40" i="317"/>
  <c r="AH40" i="317"/>
  <c r="R40" i="317"/>
  <c r="CT40" i="317"/>
  <c r="CD40" i="317"/>
  <c r="BN40" i="317"/>
  <c r="AX40" i="317"/>
  <c r="Z40" i="317"/>
  <c r="J40" i="317"/>
  <c r="AP40" i="317"/>
  <c r="BV40" i="317"/>
  <c r="BF40" i="317"/>
  <c r="AS40" i="317"/>
  <c r="AQ40" i="317"/>
  <c r="AR40" i="317"/>
  <c r="AT40" i="317" s="1"/>
  <c r="AC39" i="317"/>
  <c r="AB39" i="317"/>
  <c r="AA39" i="317"/>
  <c r="CO39" i="317"/>
  <c r="CM39" i="317"/>
  <c r="CN39" i="317"/>
  <c r="K38" i="317"/>
  <c r="L38" i="317"/>
  <c r="M38" i="317"/>
  <c r="BW38" i="317"/>
  <c r="BX38" i="317"/>
  <c r="BY38" i="317"/>
  <c r="BG37" i="317"/>
  <c r="BH37" i="317"/>
  <c r="BI37" i="317"/>
  <c r="CL36" i="317"/>
  <c r="AH36" i="317"/>
  <c r="R36" i="317"/>
  <c r="CT36" i="317"/>
  <c r="CD36" i="317"/>
  <c r="BN36" i="317"/>
  <c r="AX36" i="317"/>
  <c r="BF36" i="317"/>
  <c r="J36" i="317"/>
  <c r="AP36" i="317"/>
  <c r="BV36" i="317"/>
  <c r="Z36" i="317"/>
  <c r="AS36" i="317"/>
  <c r="AQ36" i="317"/>
  <c r="AR36" i="317"/>
  <c r="AC35" i="317"/>
  <c r="AB35" i="317"/>
  <c r="AA35" i="317"/>
  <c r="CO35" i="317"/>
  <c r="CN35" i="317"/>
  <c r="CM35" i="317"/>
  <c r="CP35" i="317" s="1"/>
  <c r="CR35" i="317" s="1"/>
  <c r="L34" i="317"/>
  <c r="M34" i="317"/>
  <c r="K34" i="317"/>
  <c r="BW34" i="317"/>
  <c r="BZ34" i="317" s="1"/>
  <c r="CB34" i="317" s="1"/>
  <c r="BY34" i="317"/>
  <c r="BX34" i="317"/>
  <c r="BG33" i="317"/>
  <c r="BH33" i="317"/>
  <c r="BI33" i="317"/>
  <c r="BN32" i="317"/>
  <c r="AH32" i="317"/>
  <c r="CT32" i="317"/>
  <c r="J32" i="317"/>
  <c r="CD32" i="317"/>
  <c r="AX32" i="317"/>
  <c r="R32" i="317"/>
  <c r="BF32" i="317"/>
  <c r="BL32" i="317" s="1"/>
  <c r="Z32" i="317"/>
  <c r="BV32" i="317"/>
  <c r="AP32" i="317"/>
  <c r="CL32" i="317"/>
  <c r="AR32" i="317"/>
  <c r="AS32" i="317"/>
  <c r="AQ32" i="317"/>
  <c r="AT32" i="317" s="1"/>
  <c r="AC31" i="317"/>
  <c r="AB31" i="317"/>
  <c r="AA31" i="317"/>
  <c r="CO31" i="317"/>
  <c r="CN31" i="317"/>
  <c r="CM31" i="317"/>
  <c r="K30" i="317"/>
  <c r="L30" i="317"/>
  <c r="N30" i="317" s="1"/>
  <c r="M30" i="317"/>
  <c r="BW30" i="317"/>
  <c r="BX30" i="317"/>
  <c r="BY30" i="317"/>
  <c r="BH29" i="317"/>
  <c r="BG29" i="317"/>
  <c r="BI29" i="317"/>
  <c r="CD28" i="317"/>
  <c r="AH28" i="317"/>
  <c r="BV28" i="317"/>
  <c r="CT28" i="317"/>
  <c r="AP28" i="317"/>
  <c r="BN28" i="317"/>
  <c r="J28" i="317"/>
  <c r="Z28" i="317"/>
  <c r="AX28" i="317"/>
  <c r="CL28" i="317"/>
  <c r="BF28" i="317"/>
  <c r="BL28" i="317" s="1"/>
  <c r="R28" i="317"/>
  <c r="AS28" i="317"/>
  <c r="AQ28" i="317"/>
  <c r="AR28" i="317"/>
  <c r="AC27" i="317"/>
  <c r="AB27" i="317"/>
  <c r="AA27" i="317"/>
  <c r="CO27" i="317"/>
  <c r="CN27" i="317"/>
  <c r="CM27" i="317"/>
  <c r="CP27" i="317" s="1"/>
  <c r="K26" i="317"/>
  <c r="L26" i="317"/>
  <c r="M26" i="317"/>
  <c r="BW26" i="317"/>
  <c r="BX26" i="317"/>
  <c r="BY26" i="317"/>
  <c r="BH25" i="317"/>
  <c r="BG25" i="317"/>
  <c r="BJ25" i="317" s="1"/>
  <c r="BI25" i="317"/>
  <c r="CD24" i="317"/>
  <c r="BN24" i="317"/>
  <c r="AP24" i="317"/>
  <c r="CT24" i="317"/>
  <c r="BV24" i="317"/>
  <c r="AH24" i="317"/>
  <c r="J24" i="317"/>
  <c r="BF24" i="317"/>
  <c r="AX24" i="317"/>
  <c r="BD24" i="317" s="1"/>
  <c r="Z24" i="317"/>
  <c r="CL24" i="317"/>
  <c r="R24" i="317"/>
  <c r="AS24" i="317"/>
  <c r="AQ24" i="317"/>
  <c r="AR24" i="317"/>
  <c r="AC23" i="317"/>
  <c r="AB23" i="317"/>
  <c r="AA23" i="317"/>
  <c r="CO23" i="317"/>
  <c r="CN23" i="317"/>
  <c r="CM23" i="317"/>
  <c r="K22" i="317"/>
  <c r="L22" i="317"/>
  <c r="N22" i="317" s="1"/>
  <c r="M22" i="317"/>
  <c r="BW22" i="317"/>
  <c r="BY22" i="317"/>
  <c r="BX22" i="317"/>
  <c r="BH21" i="317"/>
  <c r="BI21" i="317"/>
  <c r="BG21" i="317"/>
  <c r="CD20" i="317"/>
  <c r="BN20" i="317"/>
  <c r="J20" i="317"/>
  <c r="AH20" i="317"/>
  <c r="BV20" i="317"/>
  <c r="CT20" i="317"/>
  <c r="AP20" i="317"/>
  <c r="AX20" i="317"/>
  <c r="CL20" i="317"/>
  <c r="BF20" i="317"/>
  <c r="Z20" i="317"/>
  <c r="R20" i="317"/>
  <c r="AS20" i="317"/>
  <c r="AQ20" i="317"/>
  <c r="AR20" i="317"/>
  <c r="AC19" i="317"/>
  <c r="AA19" i="317"/>
  <c r="AD19" i="317" s="1"/>
  <c r="AB19" i="317"/>
  <c r="CO19" i="317"/>
  <c r="CN19" i="317"/>
  <c r="CM19" i="317"/>
  <c r="CP19" i="317" s="1"/>
  <c r="K18" i="317"/>
  <c r="M18" i="317"/>
  <c r="L18" i="317"/>
  <c r="BW18" i="317"/>
  <c r="BX18" i="317"/>
  <c r="BY18" i="317"/>
  <c r="BH17" i="317"/>
  <c r="BG17" i="317"/>
  <c r="BJ17" i="317" s="1"/>
  <c r="BI17" i="317"/>
  <c r="CD16" i="317"/>
  <c r="CT16" i="317"/>
  <c r="AP16" i="317"/>
  <c r="BV16" i="317"/>
  <c r="AH16" i="317"/>
  <c r="BN16" i="317"/>
  <c r="J16" i="317"/>
  <c r="Z16" i="317"/>
  <c r="CL16" i="317"/>
  <c r="R16" i="317"/>
  <c r="X16" i="317" s="1"/>
  <c r="AX16" i="317"/>
  <c r="BD16" i="317" s="1"/>
  <c r="BF16" i="317"/>
  <c r="AS16" i="317"/>
  <c r="AQ16" i="317"/>
  <c r="AR16" i="317"/>
  <c r="AT16" i="317" s="1"/>
  <c r="AV16" i="317" s="1"/>
  <c r="AC15" i="317"/>
  <c r="AB15" i="317"/>
  <c r="AA15" i="317"/>
  <c r="CN15" i="317"/>
  <c r="CO15" i="317"/>
  <c r="CM15" i="317"/>
  <c r="L13" i="317"/>
  <c r="K13" i="317"/>
  <c r="N13" i="317" s="1"/>
  <c r="P13" i="317" s="1"/>
  <c r="M13" i="317"/>
  <c r="BY13" i="317"/>
  <c r="BW13" i="317"/>
  <c r="BX13" i="317"/>
  <c r="BI14" i="317"/>
  <c r="BG14" i="317"/>
  <c r="BH14" i="317"/>
  <c r="BF12" i="317"/>
  <c r="CL12" i="317"/>
  <c r="Z12" i="317"/>
  <c r="AX12" i="317"/>
  <c r="AH12" i="317"/>
  <c r="AN12" i="317" s="1"/>
  <c r="R12" i="317"/>
  <c r="BV12" i="317"/>
  <c r="CT12" i="317"/>
  <c r="AP12" i="317"/>
  <c r="CD12" i="317"/>
  <c r="BN12" i="317"/>
  <c r="J12" i="317"/>
  <c r="AS12" i="317"/>
  <c r="AR12" i="317"/>
  <c r="AQ12" i="317"/>
  <c r="BI11" i="317"/>
  <c r="BH11" i="317"/>
  <c r="BG11" i="317"/>
  <c r="J10" i="317"/>
  <c r="BV10" i="317"/>
  <c r="AP10" i="317"/>
  <c r="Z10" i="317"/>
  <c r="AH10" i="317"/>
  <c r="CL10" i="317"/>
  <c r="CD10" i="317"/>
  <c r="CJ10" i="317" s="1"/>
  <c r="CT10" i="317"/>
  <c r="AX10" i="317"/>
  <c r="BN10" i="317"/>
  <c r="R10" i="317"/>
  <c r="BF10" i="317"/>
  <c r="AS10" i="317"/>
  <c r="AQ10" i="317"/>
  <c r="AR10" i="317"/>
  <c r="AB9" i="317"/>
  <c r="AC9" i="317"/>
  <c r="AA9" i="317"/>
  <c r="CN9" i="317"/>
  <c r="CM9" i="317"/>
  <c r="CO9" i="317"/>
  <c r="M8" i="317"/>
  <c r="L8" i="317"/>
  <c r="K8" i="317"/>
  <c r="BY8" i="317"/>
  <c r="BX8" i="317"/>
  <c r="BW8" i="317"/>
  <c r="BZ8" i="317" s="1"/>
  <c r="AY7" i="317"/>
  <c r="AZ7" i="317"/>
  <c r="AW112" i="317"/>
  <c r="BA7" i="317"/>
  <c r="BB7" i="317" s="1"/>
  <c r="BD7" i="317" s="1"/>
  <c r="AB91" i="316"/>
  <c r="Z91" i="316"/>
  <c r="AA91" i="316"/>
  <c r="CM91" i="316"/>
  <c r="CL91" i="316"/>
  <c r="CN91" i="316"/>
  <c r="J90" i="316"/>
  <c r="L90" i="316"/>
  <c r="K90" i="316"/>
  <c r="BW90" i="316"/>
  <c r="BX90" i="316"/>
  <c r="BV90" i="316"/>
  <c r="BY90" i="316" s="1"/>
  <c r="CA90" i="316" s="1"/>
  <c r="BG89" i="316"/>
  <c r="BF89" i="316"/>
  <c r="BH89" i="316"/>
  <c r="T71" i="316"/>
  <c r="R71" i="316"/>
  <c r="S71" i="316"/>
  <c r="CF71" i="316"/>
  <c r="CD71" i="316"/>
  <c r="CE71" i="316"/>
  <c r="AR72" i="316"/>
  <c r="AQ72" i="316"/>
  <c r="AP72" i="316"/>
  <c r="AS72" i="316" s="1"/>
  <c r="AU72" i="316" s="1"/>
  <c r="AI73" i="316"/>
  <c r="AH73" i="316"/>
  <c r="AJ73" i="316"/>
  <c r="CV73" i="316"/>
  <c r="CU73" i="316"/>
  <c r="CT73" i="316"/>
  <c r="BH74" i="316"/>
  <c r="BG74" i="316"/>
  <c r="BF74" i="316"/>
  <c r="T75" i="316"/>
  <c r="R75" i="316"/>
  <c r="S75" i="316"/>
  <c r="U75" i="316" s="1"/>
  <c r="W75" i="316" s="1"/>
  <c r="CF75" i="316"/>
  <c r="CD75" i="316"/>
  <c r="CE75" i="316"/>
  <c r="AP76" i="316"/>
  <c r="AQ76" i="316"/>
  <c r="AR76" i="316"/>
  <c r="AJ77" i="316"/>
  <c r="AI77" i="316"/>
  <c r="AH77" i="316"/>
  <c r="CV77" i="316"/>
  <c r="CU77" i="316"/>
  <c r="CT77" i="316"/>
  <c r="CW77" i="316" s="1"/>
  <c r="CY77" i="316" s="1"/>
  <c r="BH78" i="316"/>
  <c r="BG78" i="316"/>
  <c r="BF78" i="316"/>
  <c r="T79" i="316"/>
  <c r="R79" i="316"/>
  <c r="S79" i="316"/>
  <c r="CF79" i="316"/>
  <c r="CD79" i="316"/>
  <c r="CE79" i="316"/>
  <c r="AP80" i="316"/>
  <c r="AQ80" i="316"/>
  <c r="AR80" i="316"/>
  <c r="AS80" i="316" s="1"/>
  <c r="AU80" i="316" s="1"/>
  <c r="AJ81" i="316"/>
  <c r="AI81" i="316"/>
  <c r="AH81" i="316"/>
  <c r="CV81" i="316"/>
  <c r="CU81" i="316"/>
  <c r="CT81" i="316"/>
  <c r="BH82" i="316"/>
  <c r="BF82" i="316"/>
  <c r="BI82" i="316" s="1"/>
  <c r="BK82" i="316" s="1"/>
  <c r="BG82" i="316"/>
  <c r="T83" i="316"/>
  <c r="S83" i="316"/>
  <c r="R83" i="316"/>
  <c r="CF83" i="316"/>
  <c r="CD83" i="316"/>
  <c r="CE83" i="316"/>
  <c r="AR84" i="316"/>
  <c r="AQ84" i="316"/>
  <c r="AP84" i="316"/>
  <c r="AH85" i="316"/>
  <c r="AI85" i="316"/>
  <c r="AJ85" i="316"/>
  <c r="CT85" i="316"/>
  <c r="CV85" i="316"/>
  <c r="CU85" i="316"/>
  <c r="CW85" i="316" s="1"/>
  <c r="CY85" i="316" s="1"/>
  <c r="AR86" i="316"/>
  <c r="AP86" i="316"/>
  <c r="AQ86" i="316"/>
  <c r="AA87" i="316"/>
  <c r="AB87" i="316"/>
  <c r="Z87" i="316"/>
  <c r="CM87" i="316"/>
  <c r="CL87" i="316"/>
  <c r="CN87" i="316"/>
  <c r="J88" i="316"/>
  <c r="L88" i="316"/>
  <c r="K88" i="316"/>
  <c r="BW88" i="316"/>
  <c r="BX88" i="316"/>
  <c r="BV88" i="316"/>
  <c r="BP70" i="316"/>
  <c r="BN70" i="316"/>
  <c r="BO70" i="316"/>
  <c r="AB67" i="316"/>
  <c r="AA67" i="316"/>
  <c r="Z67" i="316"/>
  <c r="CN67" i="316"/>
  <c r="CL67" i="316"/>
  <c r="CM67" i="316"/>
  <c r="AZ68" i="316"/>
  <c r="AY68" i="316"/>
  <c r="AX68" i="316"/>
  <c r="L69" i="316"/>
  <c r="K69" i="316"/>
  <c r="J69" i="316"/>
  <c r="BX69" i="316"/>
  <c r="BW69" i="316"/>
  <c r="BV69" i="316"/>
  <c r="BP62" i="316"/>
  <c r="BN62" i="316"/>
  <c r="BO62" i="316"/>
  <c r="BQ62" i="316" s="1"/>
  <c r="BS62" i="316" s="1"/>
  <c r="AB63" i="316"/>
  <c r="AA63" i="316"/>
  <c r="Z63" i="316"/>
  <c r="CN63" i="316"/>
  <c r="CM63" i="316"/>
  <c r="CL63" i="316"/>
  <c r="AZ64" i="316"/>
  <c r="AY64" i="316"/>
  <c r="AX64" i="316"/>
  <c r="L65" i="316"/>
  <c r="K65" i="316"/>
  <c r="J65" i="316"/>
  <c r="M65" i="316" s="1"/>
  <c r="O65" i="316" s="1"/>
  <c r="BX65" i="316"/>
  <c r="BW65" i="316"/>
  <c r="BV65" i="316"/>
  <c r="BP66" i="316"/>
  <c r="BN66" i="316"/>
  <c r="BO66" i="316"/>
  <c r="AB60" i="316"/>
  <c r="AA60" i="316"/>
  <c r="Z60" i="316"/>
  <c r="CN60" i="316"/>
  <c r="CM60" i="316"/>
  <c r="CL60" i="316"/>
  <c r="CO60" i="316" s="1"/>
  <c r="CQ60" i="316" s="1"/>
  <c r="AZ61" i="316"/>
  <c r="AX61" i="316"/>
  <c r="AY61" i="316"/>
  <c r="L53" i="316"/>
  <c r="K53" i="316"/>
  <c r="J53" i="316"/>
  <c r="BX53" i="316"/>
  <c r="BW53" i="316"/>
  <c r="BV53" i="316"/>
  <c r="BP54" i="316"/>
  <c r="BN54" i="316"/>
  <c r="BO54" i="316"/>
  <c r="BQ54" i="316" s="1"/>
  <c r="BS54" i="316" s="1"/>
  <c r="AB55" i="316"/>
  <c r="AA55" i="316"/>
  <c r="Z55" i="316"/>
  <c r="CN55" i="316"/>
  <c r="CM55" i="316"/>
  <c r="CL55" i="316"/>
  <c r="AZ56" i="316"/>
  <c r="AY56" i="316"/>
  <c r="AX56" i="316"/>
  <c r="L57" i="316"/>
  <c r="K57" i="316"/>
  <c r="J57" i="316"/>
  <c r="M57" i="316" s="1"/>
  <c r="O57" i="316" s="1"/>
  <c r="BX57" i="316"/>
  <c r="BW57" i="316"/>
  <c r="BV57" i="316"/>
  <c r="BP58" i="316"/>
  <c r="BN58" i="316"/>
  <c r="BO58" i="316"/>
  <c r="Z59" i="316"/>
  <c r="AA59" i="316"/>
  <c r="AB59" i="316"/>
  <c r="CL59" i="316"/>
  <c r="CM59" i="316"/>
  <c r="CN59" i="316"/>
  <c r="CO59" i="316" s="1"/>
  <c r="CQ59" i="316" s="1"/>
  <c r="AZ52" i="316"/>
  <c r="AY52" i="316"/>
  <c r="AX52" i="316"/>
  <c r="L47" i="316"/>
  <c r="K47" i="316"/>
  <c r="J47" i="316"/>
  <c r="BX47" i="316"/>
  <c r="BW47" i="316"/>
  <c r="BV47" i="316"/>
  <c r="BP48" i="316"/>
  <c r="BN48" i="316"/>
  <c r="BO48" i="316"/>
  <c r="BQ48" i="316" s="1"/>
  <c r="BS48" i="316" s="1"/>
  <c r="AB49" i="316"/>
  <c r="AA49" i="316"/>
  <c r="Z49" i="316"/>
  <c r="CL49" i="316"/>
  <c r="CM49" i="316"/>
  <c r="CN49" i="316"/>
  <c r="AZ50" i="316"/>
  <c r="AX50" i="316"/>
  <c r="BA50" i="316" s="1"/>
  <c r="BC50" i="316" s="1"/>
  <c r="AY50" i="316"/>
  <c r="J51" i="316"/>
  <c r="L51" i="316"/>
  <c r="K51" i="316"/>
  <c r="BX51" i="316"/>
  <c r="BW51" i="316"/>
  <c r="BV51" i="316"/>
  <c r="BO45" i="316"/>
  <c r="BP45" i="316"/>
  <c r="BN45" i="316"/>
  <c r="AB46" i="316"/>
  <c r="AA46" i="316"/>
  <c r="Z46" i="316"/>
  <c r="CN46" i="316"/>
  <c r="CM46" i="316"/>
  <c r="CL46" i="316"/>
  <c r="CO46" i="316" s="1"/>
  <c r="CQ46" i="316" s="1"/>
  <c r="AZ43" i="316"/>
  <c r="AY43" i="316"/>
  <c r="AX43" i="316"/>
  <c r="N7" i="317"/>
  <c r="AC11" i="317"/>
  <c r="Y112" i="317"/>
  <c r="AB11" i="317"/>
  <c r="AA11" i="317"/>
  <c r="AD11" i="317" s="1"/>
  <c r="AF11" i="317" s="1"/>
  <c r="BQ25" i="315" l="1"/>
  <c r="BQ27" i="315"/>
  <c r="BQ29" i="315"/>
  <c r="BQ31" i="315"/>
  <c r="BQ33" i="315"/>
  <c r="BQ35" i="315"/>
  <c r="BQ37" i="315"/>
  <c r="BQ39" i="315"/>
  <c r="BQ41" i="315"/>
  <c r="BQ43" i="315"/>
  <c r="BQ45" i="315"/>
  <c r="BQ47" i="315"/>
  <c r="BQ49" i="315"/>
  <c r="BQ51" i="315"/>
  <c r="BQ53" i="315"/>
  <c r="BQ55" i="315"/>
  <c r="BQ57" i="315"/>
  <c r="BQ59" i="315"/>
  <c r="BQ61" i="315"/>
  <c r="BQ63" i="315"/>
  <c r="BQ65" i="315"/>
  <c r="BQ69" i="315"/>
  <c r="BQ73" i="315"/>
  <c r="BQ77" i="315"/>
  <c r="BQ81" i="315"/>
  <c r="BQ85" i="315"/>
  <c r="BQ89" i="315"/>
  <c r="AV70" i="317"/>
  <c r="BA43" i="316"/>
  <c r="BC43" i="316" s="1"/>
  <c r="BY51" i="316"/>
  <c r="CA51" i="316" s="1"/>
  <c r="AC49" i="316"/>
  <c r="AE49" i="316" s="1"/>
  <c r="BA52" i="316"/>
  <c r="BC52" i="316" s="1"/>
  <c r="BY57" i="316"/>
  <c r="CA57" i="316" s="1"/>
  <c r="AC55" i="316"/>
  <c r="AE55" i="316" s="1"/>
  <c r="BA61" i="316"/>
  <c r="BC61" i="316" s="1"/>
  <c r="BY65" i="316"/>
  <c r="CA65" i="316" s="1"/>
  <c r="BA68" i="316"/>
  <c r="BC68" i="316" s="1"/>
  <c r="BY88" i="316"/>
  <c r="CA88" i="316" s="1"/>
  <c r="AK81" i="316"/>
  <c r="AM81" i="316" s="1"/>
  <c r="CG75" i="316"/>
  <c r="CI75" i="316" s="1"/>
  <c r="BI89" i="316"/>
  <c r="BK89" i="316" s="1"/>
  <c r="AD9" i="317"/>
  <c r="AD15" i="317"/>
  <c r="BJ21" i="317"/>
  <c r="BL21" i="317" s="1"/>
  <c r="AD23" i="317"/>
  <c r="CJ16" i="317"/>
  <c r="CJ24" i="317"/>
  <c r="CJ32" i="317"/>
  <c r="X110" i="317"/>
  <c r="CB28" i="317"/>
  <c r="P93" i="317"/>
  <c r="CZ10" i="317"/>
  <c r="BT20" i="317"/>
  <c r="BT28" i="317"/>
  <c r="BT36" i="317"/>
  <c r="BT69" i="317"/>
  <c r="BT77" i="317"/>
  <c r="BD78" i="317"/>
  <c r="BF6" i="315"/>
  <c r="AD31" i="317"/>
  <c r="N34" i="317"/>
  <c r="BJ37" i="317"/>
  <c r="AD39" i="317"/>
  <c r="N41" i="317"/>
  <c r="BJ46" i="317"/>
  <c r="N51" i="317"/>
  <c r="BJ54" i="317"/>
  <c r="AD56" i="317"/>
  <c r="N59" i="317"/>
  <c r="BJ62" i="317"/>
  <c r="AD64" i="317"/>
  <c r="AF64" i="317" s="1"/>
  <c r="BJ70" i="317"/>
  <c r="AD72" i="317"/>
  <c r="BJ78" i="317"/>
  <c r="AD80" i="317"/>
  <c r="AD88" i="317"/>
  <c r="N91" i="317"/>
  <c r="AD96" i="317"/>
  <c r="CX102" i="317"/>
  <c r="BJ104" i="317"/>
  <c r="CH107" i="317"/>
  <c r="CJ107" i="317" s="1"/>
  <c r="AL109" i="317"/>
  <c r="AN109" i="317" s="1"/>
  <c r="CW10" i="316"/>
  <c r="CY10" i="316" s="1"/>
  <c r="CG19" i="316"/>
  <c r="CI19" i="316" s="1"/>
  <c r="CG33" i="316"/>
  <c r="CI33" i="316" s="1"/>
  <c r="AC38" i="316"/>
  <c r="AE38" i="316" s="1"/>
  <c r="AC9" i="316"/>
  <c r="AE9" i="316" s="1"/>
  <c r="M14" i="316"/>
  <c r="O14" i="316" s="1"/>
  <c r="BI15" i="316"/>
  <c r="BK15" i="316" s="1"/>
  <c r="AC20" i="316"/>
  <c r="AE20" i="316" s="1"/>
  <c r="M17" i="316"/>
  <c r="O17" i="316" s="1"/>
  <c r="BI22" i="316"/>
  <c r="BK22" i="316" s="1"/>
  <c r="M28" i="316"/>
  <c r="O28" i="316" s="1"/>
  <c r="BI31" i="316"/>
  <c r="BK31" i="316" s="1"/>
  <c r="CO37" i="316"/>
  <c r="CQ37" i="316" s="1"/>
  <c r="M35" i="316"/>
  <c r="O35" i="316" s="1"/>
  <c r="BQ40" i="316"/>
  <c r="BS40" i="316" s="1"/>
  <c r="CO42" i="316"/>
  <c r="CQ42" i="316" s="1"/>
  <c r="M43" i="316"/>
  <c r="O43" i="316" s="1"/>
  <c r="BQ51" i="316"/>
  <c r="BS51" i="316" s="1"/>
  <c r="M52" i="316"/>
  <c r="O52" i="316" s="1"/>
  <c r="BQ57" i="316"/>
  <c r="BS57" i="316" s="1"/>
  <c r="BQ65" i="316"/>
  <c r="BS65" i="316" s="1"/>
  <c r="M68" i="316"/>
  <c r="O68" i="316" s="1"/>
  <c r="BQ88" i="316"/>
  <c r="BS88" i="316" s="1"/>
  <c r="M83" i="316"/>
  <c r="O83" i="316" s="1"/>
  <c r="BQ80" i="316"/>
  <c r="BS80" i="316" s="1"/>
  <c r="CO77" i="316"/>
  <c r="CQ77" i="316" s="1"/>
  <c r="BQ72" i="316"/>
  <c r="BS72" i="316" s="1"/>
  <c r="CW90" i="316"/>
  <c r="CY90" i="316" s="1"/>
  <c r="AT7" i="317"/>
  <c r="AL8" i="317"/>
  <c r="AN8" i="317" s="1"/>
  <c r="BB11" i="317"/>
  <c r="V14" i="317"/>
  <c r="X14" i="317" s="1"/>
  <c r="AL16" i="317"/>
  <c r="AN16" i="317" s="1"/>
  <c r="BB19" i="317"/>
  <c r="BD19" i="317" s="1"/>
  <c r="AL24" i="317"/>
  <c r="BB27" i="317"/>
  <c r="BD27" i="317" s="1"/>
  <c r="V29" i="317"/>
  <c r="X29" i="317" s="1"/>
  <c r="AL32" i="317"/>
  <c r="BB35" i="317"/>
  <c r="V37" i="317"/>
  <c r="AL40" i="317"/>
  <c r="BB44" i="317"/>
  <c r="AL49" i="317"/>
  <c r="BB52" i="317"/>
  <c r="BD52" i="317" s="1"/>
  <c r="V54" i="317"/>
  <c r="V62" i="317"/>
  <c r="AL65" i="317"/>
  <c r="AN65" i="317" s="1"/>
  <c r="BB68" i="317"/>
  <c r="V70" i="317"/>
  <c r="X70" i="317" s="1"/>
  <c r="AL73" i="317"/>
  <c r="V78" i="317"/>
  <c r="X78" i="317" s="1"/>
  <c r="BB84" i="317"/>
  <c r="AL89" i="317"/>
  <c r="AN89" i="317" s="1"/>
  <c r="BB92" i="317"/>
  <c r="V94" i="317"/>
  <c r="AL97" i="317"/>
  <c r="AD102" i="317"/>
  <c r="BJ103" i="317"/>
  <c r="BZ45" i="317"/>
  <c r="CB45" i="317" s="1"/>
  <c r="CG14" i="316"/>
  <c r="CI14" i="316" s="1"/>
  <c r="CW18" i="316"/>
  <c r="CY18" i="316" s="1"/>
  <c r="BA24" i="316"/>
  <c r="BC24" i="316" s="1"/>
  <c r="BQ42" i="316"/>
  <c r="BS42" i="316" s="1"/>
  <c r="CG9" i="316"/>
  <c r="CI9" i="316" s="1"/>
  <c r="CW14" i="316"/>
  <c r="CY14" i="316" s="1"/>
  <c r="BQ12" i="316"/>
  <c r="BS12" i="316" s="1"/>
  <c r="CW17" i="316"/>
  <c r="CY17" i="316" s="1"/>
  <c r="BQ23" i="316"/>
  <c r="BS23" i="316" s="1"/>
  <c r="CW28" i="316"/>
  <c r="CY28" i="316" s="1"/>
  <c r="BQ30" i="316"/>
  <c r="BS30" i="316" s="1"/>
  <c r="CW35" i="316"/>
  <c r="CY35" i="316" s="1"/>
  <c r="U41" i="316"/>
  <c r="W41" i="316" s="1"/>
  <c r="AS38" i="316"/>
  <c r="AU38" i="316" s="1"/>
  <c r="CW43" i="316"/>
  <c r="CY43" i="316" s="1"/>
  <c r="U45" i="316"/>
  <c r="W45" i="316" s="1"/>
  <c r="AS49" i="316"/>
  <c r="AU49" i="316" s="1"/>
  <c r="CW52" i="316"/>
  <c r="CY52" i="316" s="1"/>
  <c r="U58" i="316"/>
  <c r="W58" i="316" s="1"/>
  <c r="AS55" i="316"/>
  <c r="AU55" i="316" s="1"/>
  <c r="CW61" i="316"/>
  <c r="CY61" i="316" s="1"/>
  <c r="AS63" i="316"/>
  <c r="AU63" i="316" s="1"/>
  <c r="CW68" i="316"/>
  <c r="CY68" i="316" s="1"/>
  <c r="U70" i="316"/>
  <c r="W70" i="316" s="1"/>
  <c r="CO86" i="316"/>
  <c r="CQ86" i="316" s="1"/>
  <c r="CG81" i="316"/>
  <c r="CI81" i="316" s="1"/>
  <c r="AK79" i="316"/>
  <c r="AM79" i="316" s="1"/>
  <c r="CG73" i="316"/>
  <c r="CI73" i="316" s="1"/>
  <c r="AL7" i="317"/>
  <c r="AN7" i="317" s="1"/>
  <c r="BJ10" i="317"/>
  <c r="BL10" i="317" s="1"/>
  <c r="AD12" i="317"/>
  <c r="BJ18" i="317"/>
  <c r="BL18" i="317" s="1"/>
  <c r="N23" i="317"/>
  <c r="BJ26" i="317"/>
  <c r="BL26" i="317" s="1"/>
  <c r="N31" i="317"/>
  <c r="P31" i="317" s="1"/>
  <c r="N39" i="317"/>
  <c r="P39" i="317" s="1"/>
  <c r="BJ41" i="317"/>
  <c r="AD43" i="317"/>
  <c r="AF43" i="317" s="1"/>
  <c r="N48" i="317"/>
  <c r="AD53" i="317"/>
  <c r="AF53" i="317" s="1"/>
  <c r="N56" i="317"/>
  <c r="BJ59" i="317"/>
  <c r="AD61" i="317"/>
  <c r="AF61" i="317" s="1"/>
  <c r="N64" i="317"/>
  <c r="AD69" i="317"/>
  <c r="AF69" i="317" s="1"/>
  <c r="N72" i="317"/>
  <c r="N80" i="317"/>
  <c r="P80" i="317" s="1"/>
  <c r="BJ83" i="317"/>
  <c r="AD93" i="317"/>
  <c r="N96" i="317"/>
  <c r="V98" i="317"/>
  <c r="X98" i="317" s="1"/>
  <c r="AL100" i="317"/>
  <c r="AD106" i="317"/>
  <c r="AF106" i="317" s="1"/>
  <c r="BB109" i="317"/>
  <c r="M58" i="316"/>
  <c r="O58" i="316" s="1"/>
  <c r="BQ55" i="316"/>
  <c r="BS55" i="316" s="1"/>
  <c r="BQ63" i="316"/>
  <c r="BS63" i="316" s="1"/>
  <c r="CO68" i="316"/>
  <c r="CQ68" i="316" s="1"/>
  <c r="M70" i="316"/>
  <c r="O70" i="316" s="1"/>
  <c r="CG86" i="316"/>
  <c r="CI86" i="316" s="1"/>
  <c r="AS81" i="316"/>
  <c r="AU81" i="316" s="1"/>
  <c r="CW78" i="316"/>
  <c r="CY78" i="316" s="1"/>
  <c r="AS73" i="316"/>
  <c r="AU73" i="316" s="1"/>
  <c r="CW89" i="316"/>
  <c r="CY89" i="316" s="1"/>
  <c r="BQ91" i="316"/>
  <c r="BS91" i="316" s="1"/>
  <c r="V12" i="317"/>
  <c r="X12" i="317" s="1"/>
  <c r="V20" i="317"/>
  <c r="X20" i="317" s="1"/>
  <c r="BB34" i="317"/>
  <c r="BD34" i="317" s="1"/>
  <c r="V36" i="317"/>
  <c r="AL39" i="317"/>
  <c r="BB41" i="317"/>
  <c r="V43" i="317"/>
  <c r="X43" i="317" s="1"/>
  <c r="V53" i="317"/>
  <c r="X53" i="317" s="1"/>
  <c r="AL56" i="317"/>
  <c r="AN56" i="317" s="1"/>
  <c r="BB59" i="317"/>
  <c r="V61" i="317"/>
  <c r="X61" i="317" s="1"/>
  <c r="AL64" i="317"/>
  <c r="BB67" i="317"/>
  <c r="BD67" i="317" s="1"/>
  <c r="V69" i="317"/>
  <c r="BB75" i="317"/>
  <c r="BD75" i="317" s="1"/>
  <c r="V77" i="317"/>
  <c r="X77" i="317" s="1"/>
  <c r="AL80" i="317"/>
  <c r="AN80" i="317" s="1"/>
  <c r="AL45" i="317"/>
  <c r="BA8" i="316"/>
  <c r="BC8" i="316" s="1"/>
  <c r="AK20" i="316"/>
  <c r="AM20" i="316" s="1"/>
  <c r="CO32" i="316"/>
  <c r="CQ32" i="316" s="1"/>
  <c r="AK32" i="316"/>
  <c r="AM32" i="316" s="1"/>
  <c r="AS42" i="316"/>
  <c r="AU42" i="316" s="1"/>
  <c r="BI43" i="316"/>
  <c r="BK43" i="316" s="1"/>
  <c r="CG51" i="316"/>
  <c r="CI51" i="316" s="1"/>
  <c r="AK49" i="316"/>
  <c r="AM49" i="316" s="1"/>
  <c r="CG57" i="316"/>
  <c r="CI57" i="316" s="1"/>
  <c r="AK55" i="316"/>
  <c r="AM55" i="316" s="1"/>
  <c r="M77" i="316"/>
  <c r="O77" i="316" s="1"/>
  <c r="CR7" i="317"/>
  <c r="X34" i="317"/>
  <c r="X67" i="317"/>
  <c r="BT68" i="317"/>
  <c r="X75" i="317"/>
  <c r="BT84" i="317"/>
  <c r="CJ87" i="317"/>
  <c r="P103" i="317"/>
  <c r="P14" i="317"/>
  <c r="BJ20" i="317"/>
  <c r="BL20" i="317" s="1"/>
  <c r="AF34" i="317"/>
  <c r="CB58" i="317"/>
  <c r="X60" i="317"/>
  <c r="AN64" i="317"/>
  <c r="AF71" i="317"/>
  <c r="CB74" i="317"/>
  <c r="P86" i="317"/>
  <c r="X103" i="317"/>
  <c r="CO83" i="316"/>
  <c r="CQ83" i="316" s="1"/>
  <c r="M81" i="316"/>
  <c r="O81" i="316" s="1"/>
  <c r="BQ78" i="316"/>
  <c r="BS78" i="316" s="1"/>
  <c r="CO75" i="316"/>
  <c r="CQ75" i="316" s="1"/>
  <c r="BQ89" i="316"/>
  <c r="BS89" i="316" s="1"/>
  <c r="CH18" i="317"/>
  <c r="CJ18" i="317" s="1"/>
  <c r="BB83" i="317"/>
  <c r="V85" i="317"/>
  <c r="X85" i="317" s="1"/>
  <c r="AL88" i="317"/>
  <c r="BB91" i="317"/>
  <c r="AL96" i="317"/>
  <c r="BJ99" i="317"/>
  <c r="BL99" i="317" s="1"/>
  <c r="AD100" i="317"/>
  <c r="AF100" i="317" s="1"/>
  <c r="BJ107" i="317"/>
  <c r="CH110" i="317"/>
  <c r="CJ110" i="317" s="1"/>
  <c r="AS47" i="316"/>
  <c r="AU47" i="316" s="1"/>
  <c r="CW58" i="316"/>
  <c r="CY58" i="316" s="1"/>
  <c r="U56" i="316"/>
  <c r="W56" i="316" s="1"/>
  <c r="AS53" i="316"/>
  <c r="AU53" i="316" s="1"/>
  <c r="CW66" i="316"/>
  <c r="CY66" i="316" s="1"/>
  <c r="AS69" i="316"/>
  <c r="AU69" i="316" s="1"/>
  <c r="CW70" i="316"/>
  <c r="CY70" i="316" s="1"/>
  <c r="BY86" i="316"/>
  <c r="CA86" i="316" s="1"/>
  <c r="CO78" i="316"/>
  <c r="CQ78" i="316" s="1"/>
  <c r="M76" i="316"/>
  <c r="O76" i="316" s="1"/>
  <c r="BQ73" i="316"/>
  <c r="BS73" i="316" s="1"/>
  <c r="CO89" i="316"/>
  <c r="CQ89" i="316" s="1"/>
  <c r="AT8" i="317"/>
  <c r="CP11" i="317"/>
  <c r="CR11" i="317" s="1"/>
  <c r="AD14" i="317"/>
  <c r="AF14" i="317" s="1"/>
  <c r="N16" i="317"/>
  <c r="BJ19" i="317"/>
  <c r="AD21" i="317"/>
  <c r="AF21" i="317" s="1"/>
  <c r="N24" i="317"/>
  <c r="BJ27" i="317"/>
  <c r="AD29" i="317"/>
  <c r="AF29" i="317" s="1"/>
  <c r="N32" i="317"/>
  <c r="BJ35" i="317"/>
  <c r="AD37" i="317"/>
  <c r="AF37" i="317" s="1"/>
  <c r="N40" i="317"/>
  <c r="P40" i="317" s="1"/>
  <c r="AD46" i="317"/>
  <c r="AF46" i="317" s="1"/>
  <c r="N49" i="317"/>
  <c r="P49" i="317" s="1"/>
  <c r="BJ52" i="317"/>
  <c r="BL52" i="317" s="1"/>
  <c r="N57" i="317"/>
  <c r="BJ60" i="317"/>
  <c r="AD62" i="317"/>
  <c r="AF62" i="317" s="1"/>
  <c r="BJ68" i="317"/>
  <c r="BL68" i="317" s="1"/>
  <c r="AD70" i="317"/>
  <c r="AF70" i="317" s="1"/>
  <c r="N73" i="317"/>
  <c r="P73" i="317" s="1"/>
  <c r="BJ76" i="317"/>
  <c r="AD78" i="317"/>
  <c r="N81" i="317"/>
  <c r="P81" i="317" s="1"/>
  <c r="BJ84" i="317"/>
  <c r="N89" i="317"/>
  <c r="N97" i="317"/>
  <c r="AL101" i="317"/>
  <c r="BZ106" i="317"/>
  <c r="AD108" i="317"/>
  <c r="BB111" i="317"/>
  <c r="AK13" i="316"/>
  <c r="AM13" i="316" s="1"/>
  <c r="U17" i="316"/>
  <c r="W17" i="316" s="1"/>
  <c r="AK29" i="316"/>
  <c r="AM29" i="316" s="1"/>
  <c r="BY11" i="316"/>
  <c r="CA11" i="316" s="1"/>
  <c r="AS14" i="316"/>
  <c r="AU14" i="316" s="1"/>
  <c r="CO15" i="316"/>
  <c r="CQ15" i="316" s="1"/>
  <c r="BY19" i="316"/>
  <c r="CA19" i="316" s="1"/>
  <c r="AN87" i="317"/>
  <c r="CP10" i="317"/>
  <c r="CR10" i="317" s="1"/>
  <c r="AT15" i="317"/>
  <c r="CP18" i="317"/>
  <c r="BZ21" i="317"/>
  <c r="CB21" i="317" s="1"/>
  <c r="CP26" i="317"/>
  <c r="CR26" i="317" s="1"/>
  <c r="CP34" i="317"/>
  <c r="BZ37" i="317"/>
  <c r="CB37" i="317" s="1"/>
  <c r="AT39" i="317"/>
  <c r="AV39" i="317" s="1"/>
  <c r="CP41" i="317"/>
  <c r="AT48" i="317"/>
  <c r="CP51" i="317"/>
  <c r="CR51" i="317" s="1"/>
  <c r="AT64" i="317"/>
  <c r="AV64" i="317" s="1"/>
  <c r="BZ70" i="317"/>
  <c r="CB70" i="317" s="1"/>
  <c r="AT72" i="317"/>
  <c r="AV72" i="317" s="1"/>
  <c r="BZ78" i="317"/>
  <c r="CB78" i="317" s="1"/>
  <c r="AT80" i="317"/>
  <c r="AV80" i="317" s="1"/>
  <c r="BZ86" i="317"/>
  <c r="AT88" i="317"/>
  <c r="AT96" i="317"/>
  <c r="AL99" i="317"/>
  <c r="CH103" i="317"/>
  <c r="AL107" i="317"/>
  <c r="AN107" i="317" s="1"/>
  <c r="CR18" i="317"/>
  <c r="CR34" i="317"/>
  <c r="CR41" i="317"/>
  <c r="M113" i="315"/>
  <c r="CZ106" i="317"/>
  <c r="AV74" i="317"/>
  <c r="CR81" i="317"/>
  <c r="CJ90" i="317"/>
  <c r="BQ16" i="315"/>
  <c r="BQ20" i="315"/>
  <c r="BQ26" i="315"/>
  <c r="BQ30" i="315"/>
  <c r="BQ32" i="315"/>
  <c r="BQ34" i="315"/>
  <c r="BQ36" i="315"/>
  <c r="BQ38" i="315"/>
  <c r="BQ40" i="315"/>
  <c r="BQ42" i="315"/>
  <c r="BQ44" i="315"/>
  <c r="BQ46" i="315"/>
  <c r="BQ48" i="315"/>
  <c r="BQ50" i="315"/>
  <c r="BQ52" i="315"/>
  <c r="BQ54" i="315"/>
  <c r="BQ56" i="315"/>
  <c r="BQ58" i="315"/>
  <c r="BQ60" i="315"/>
  <c r="BQ62" i="315"/>
  <c r="BQ64" i="315"/>
  <c r="BT46" i="317"/>
  <c r="AV102" i="317"/>
  <c r="CZ102" i="317"/>
  <c r="AB6" i="315"/>
  <c r="AB113" i="315" s="1"/>
  <c r="BQ110" i="315"/>
  <c r="BQ108" i="315"/>
  <c r="BQ112" i="315"/>
  <c r="CB8" i="317"/>
  <c r="CJ8" i="317"/>
  <c r="BT13" i="317"/>
  <c r="CB20" i="317"/>
  <c r="BL30" i="317"/>
  <c r="CR33" i="317"/>
  <c r="P41" i="317"/>
  <c r="CB47" i="317"/>
  <c r="CR50" i="317"/>
  <c r="AV55" i="317"/>
  <c r="BT55" i="317"/>
  <c r="P59" i="317"/>
  <c r="CR66" i="317"/>
  <c r="CB77" i="317"/>
  <c r="BL79" i="317"/>
  <c r="CB87" i="317"/>
  <c r="P106" i="317"/>
  <c r="BK113" i="315"/>
  <c r="AV7" i="317"/>
  <c r="BT85" i="317"/>
  <c r="CB99" i="317"/>
  <c r="CB107" i="317"/>
  <c r="BF113" i="315"/>
  <c r="BD45" i="317"/>
  <c r="AF10" i="317"/>
  <c r="AF15" i="317"/>
  <c r="CJ39" i="317"/>
  <c r="P42" i="317"/>
  <c r="P54" i="317"/>
  <c r="P56" i="317"/>
  <c r="P70" i="317"/>
  <c r="P72" i="317"/>
  <c r="CJ72" i="317"/>
  <c r="BL73" i="317"/>
  <c r="BD84" i="317"/>
  <c r="AN92" i="317"/>
  <c r="P94" i="317"/>
  <c r="CJ96" i="317"/>
  <c r="CR104" i="317"/>
  <c r="BD32" i="317"/>
  <c r="BD40" i="317"/>
  <c r="AN46" i="317"/>
  <c r="CJ47" i="317"/>
  <c r="AN54" i="317"/>
  <c r="AN86" i="317"/>
  <c r="BD89" i="317"/>
  <c r="BD93" i="317"/>
  <c r="CB103" i="317"/>
  <c r="BD110" i="317"/>
  <c r="BQ101" i="315"/>
  <c r="AV110" i="317"/>
  <c r="CO67" i="316"/>
  <c r="CQ67" i="316" s="1"/>
  <c r="AK85" i="316"/>
  <c r="AM85" i="316" s="1"/>
  <c r="U83" i="316"/>
  <c r="W83" i="316" s="1"/>
  <c r="M90" i="316"/>
  <c r="O90" i="316" s="1"/>
  <c r="AT10" i="317"/>
  <c r="BZ13" i="317"/>
  <c r="AT24" i="317"/>
  <c r="AV24" i="317" s="1"/>
  <c r="BZ38" i="317"/>
  <c r="CB38" i="317" s="1"/>
  <c r="N38" i="317"/>
  <c r="AV40" i="317"/>
  <c r="AV57" i="317"/>
  <c r="CZ57" i="317"/>
  <c r="CR65" i="317"/>
  <c r="AT73" i="317"/>
  <c r="AV73" i="317" s="1"/>
  <c r="BZ79" i="317"/>
  <c r="CB79" i="317" s="1"/>
  <c r="N79" i="317"/>
  <c r="P79" i="317" s="1"/>
  <c r="CZ81" i="317"/>
  <c r="BJ82" i="317"/>
  <c r="BL82" i="317" s="1"/>
  <c r="AT89" i="317"/>
  <c r="AV89" i="317" s="1"/>
  <c r="CJ89" i="317"/>
  <c r="CZ93" i="317"/>
  <c r="CX98" i="317"/>
  <c r="CZ98" i="317" s="1"/>
  <c r="AL102" i="317"/>
  <c r="AQ6" i="315"/>
  <c r="AQ113" i="315" s="1"/>
  <c r="BQ7" i="315"/>
  <c r="BQ11" i="315"/>
  <c r="BQ15" i="315"/>
  <c r="BQ19" i="315"/>
  <c r="BQ23" i="315"/>
  <c r="BQ102" i="315"/>
  <c r="BI10" i="316"/>
  <c r="BK10" i="316" s="1"/>
  <c r="BA87" i="316"/>
  <c r="BC87" i="316" s="1"/>
  <c r="AK90" i="316"/>
  <c r="AM90" i="316" s="1"/>
  <c r="CX12" i="317"/>
  <c r="CZ12" i="317" s="1"/>
  <c r="CH17" i="317"/>
  <c r="V17" i="317"/>
  <c r="X17" i="317" s="1"/>
  <c r="BR22" i="317"/>
  <c r="AN24" i="317"/>
  <c r="AN32" i="317"/>
  <c r="AN40" i="317"/>
  <c r="X54" i="317"/>
  <c r="AL61" i="317"/>
  <c r="X62" i="317"/>
  <c r="BR63" i="317"/>
  <c r="BB72" i="317"/>
  <c r="BD72" i="317" s="1"/>
  <c r="AN73" i="317"/>
  <c r="CH82" i="317"/>
  <c r="X94" i="317"/>
  <c r="BR95" i="317"/>
  <c r="BT95" i="317" s="1"/>
  <c r="CP98" i="317"/>
  <c r="CR98" i="317" s="1"/>
  <c r="X99" i="317"/>
  <c r="BQ95" i="315"/>
  <c r="BQ103" i="315"/>
  <c r="AK17" i="316"/>
  <c r="AM17" i="316" s="1"/>
  <c r="CW24" i="316"/>
  <c r="CY24" i="316" s="1"/>
  <c r="AK35" i="316"/>
  <c r="AM35" i="316" s="1"/>
  <c r="BI57" i="316"/>
  <c r="BK57" i="316" s="1"/>
  <c r="CG54" i="316"/>
  <c r="CI54" i="316" s="1"/>
  <c r="AK61" i="316"/>
  <c r="AM61" i="316" s="1"/>
  <c r="BY87" i="316"/>
  <c r="CA87" i="316" s="1"/>
  <c r="AC86" i="316"/>
  <c r="AE86" i="316" s="1"/>
  <c r="CP8" i="317"/>
  <c r="X9" i="317"/>
  <c r="AF12" i="317"/>
  <c r="AT14" i="317"/>
  <c r="AV14" i="317" s="1"/>
  <c r="AD16" i="317"/>
  <c r="CR17" i="317"/>
  <c r="AT21" i="317"/>
  <c r="CJ21" i="317"/>
  <c r="BT21" i="317"/>
  <c r="BZ27" i="317"/>
  <c r="CB27" i="317" s="1"/>
  <c r="BT29" i="317"/>
  <c r="CP32" i="317"/>
  <c r="CR42" i="317"/>
  <c r="AV42" i="317"/>
  <c r="BL46" i="317"/>
  <c r="BJ47" i="317"/>
  <c r="N52" i="317"/>
  <c r="P52" i="317" s="1"/>
  <c r="BZ60" i="317"/>
  <c r="CB60" i="317" s="1"/>
  <c r="N60" i="317"/>
  <c r="P60" i="317" s="1"/>
  <c r="AT62" i="317"/>
  <c r="AV62" i="317" s="1"/>
  <c r="BL62" i="317"/>
  <c r="BL70" i="317"/>
  <c r="BT78" i="317"/>
  <c r="CR78" i="317"/>
  <c r="BZ92" i="317"/>
  <c r="CB92" i="317" s="1"/>
  <c r="AF93" i="317"/>
  <c r="BB101" i="317"/>
  <c r="AN100" i="317"/>
  <c r="AG113" i="315"/>
  <c r="BQ10" i="315"/>
  <c r="BQ18" i="315"/>
  <c r="BQ22" i="315"/>
  <c r="BQ24" i="315"/>
  <c r="BQ66" i="315"/>
  <c r="BQ68" i="315"/>
  <c r="BQ70" i="315"/>
  <c r="BQ72" i="315"/>
  <c r="BQ74" i="315"/>
  <c r="BQ76" i="315"/>
  <c r="BQ78" i="315"/>
  <c r="BQ80" i="315"/>
  <c r="BQ82" i="315"/>
  <c r="BQ84" i="315"/>
  <c r="BQ86" i="315"/>
  <c r="BQ90" i="315"/>
  <c r="BQ88" i="315"/>
  <c r="BQ92" i="315"/>
  <c r="BQ100" i="315"/>
  <c r="BA12" i="316"/>
  <c r="BC12" i="316" s="1"/>
  <c r="CO33" i="316"/>
  <c r="CQ33" i="316" s="1"/>
  <c r="AC35" i="316"/>
  <c r="AE35" i="316" s="1"/>
  <c r="CO50" i="316"/>
  <c r="CQ50" i="316" s="1"/>
  <c r="BQ67" i="316"/>
  <c r="BS67" i="316" s="1"/>
  <c r="AS85" i="316"/>
  <c r="AU85" i="316" s="1"/>
  <c r="CX19" i="317"/>
  <c r="CX27" i="317"/>
  <c r="CZ27" i="317" s="1"/>
  <c r="AL35" i="317"/>
  <c r="X36" i="317"/>
  <c r="BR62" i="317"/>
  <c r="BT62" i="317" s="1"/>
  <c r="CX68" i="317"/>
  <c r="CZ68" i="317" s="1"/>
  <c r="X69" i="317"/>
  <c r="BD83" i="317"/>
  <c r="BB87" i="317"/>
  <c r="BD87" i="317" s="1"/>
  <c r="AN96" i="317"/>
  <c r="CH97" i="317"/>
  <c r="CJ97" i="317" s="1"/>
  <c r="BT98" i="317"/>
  <c r="BZ101" i="317"/>
  <c r="CB101" i="317" s="1"/>
  <c r="BL102" i="317"/>
  <c r="AN102" i="317"/>
  <c r="AT103" i="317"/>
  <c r="AV103" i="317" s="1"/>
  <c r="AN103" i="317"/>
  <c r="BL107" i="317"/>
  <c r="CX108" i="317"/>
  <c r="BL109" i="317"/>
  <c r="AF109" i="317"/>
  <c r="CG43" i="316"/>
  <c r="CI43" i="316" s="1"/>
  <c r="BI49" i="316"/>
  <c r="BK49" i="316" s="1"/>
  <c r="BA83" i="316"/>
  <c r="BC83" i="316" s="1"/>
  <c r="CH7" i="317"/>
  <c r="CJ7" i="317" s="1"/>
  <c r="AV8" i="317"/>
  <c r="P16" i="317"/>
  <c r="AN18" i="317"/>
  <c r="AT22" i="317"/>
  <c r="AV22" i="317" s="1"/>
  <c r="BT22" i="317"/>
  <c r="P24" i="317"/>
  <c r="AV26" i="317"/>
  <c r="BT30" i="317"/>
  <c r="P32" i="317"/>
  <c r="AD33" i="317"/>
  <c r="AF33" i="317" s="1"/>
  <c r="P34" i="317"/>
  <c r="BZ36" i="317"/>
  <c r="BD41" i="317"/>
  <c r="CZ41" i="317"/>
  <c r="AV47" i="317"/>
  <c r="BL47" i="317"/>
  <c r="P51" i="317"/>
  <c r="P57" i="317"/>
  <c r="CP58" i="317"/>
  <c r="CR58" i="317" s="1"/>
  <c r="BD59" i="317"/>
  <c r="AV63" i="317"/>
  <c r="BJ64" i="317"/>
  <c r="BL64" i="317" s="1"/>
  <c r="AV71" i="317"/>
  <c r="BJ72" i="317"/>
  <c r="AD74" i="317"/>
  <c r="AF74" i="317" s="1"/>
  <c r="AF78" i="317"/>
  <c r="AT79" i="317"/>
  <c r="AV79" i="317" s="1"/>
  <c r="BL83" i="317"/>
  <c r="P89" i="317"/>
  <c r="AD90" i="317"/>
  <c r="AF90" i="317" s="1"/>
  <c r="BD91" i="317"/>
  <c r="X91" i="317"/>
  <c r="AD104" i="317"/>
  <c r="AF104" i="317" s="1"/>
  <c r="CB106" i="317"/>
  <c r="BD111" i="317"/>
  <c r="BA23" i="316"/>
  <c r="BC23" i="316" s="1"/>
  <c r="M25" i="316"/>
  <c r="O25" i="316" s="1"/>
  <c r="BI27" i="316"/>
  <c r="BK27" i="316" s="1"/>
  <c r="AK40" i="316"/>
  <c r="AM40" i="316" s="1"/>
  <c r="CG46" i="316"/>
  <c r="CI46" i="316" s="1"/>
  <c r="AK57" i="316"/>
  <c r="AM57" i="316" s="1"/>
  <c r="CG60" i="316"/>
  <c r="CI60" i="316" s="1"/>
  <c r="U60" i="316"/>
  <c r="W60" i="316" s="1"/>
  <c r="AK65" i="316"/>
  <c r="AM65" i="316" s="1"/>
  <c r="AK88" i="316"/>
  <c r="AM88" i="316" s="1"/>
  <c r="CG74" i="316"/>
  <c r="CI74" i="316" s="1"/>
  <c r="BL7" i="317"/>
  <c r="BB21" i="317"/>
  <c r="X27" i="317"/>
  <c r="BB29" i="317"/>
  <c r="BD29" i="317" s="1"/>
  <c r="BB37" i="317"/>
  <c r="AN38" i="317"/>
  <c r="BD42" i="317"/>
  <c r="BR43" i="317"/>
  <c r="BT43" i="317" s="1"/>
  <c r="BD50" i="317"/>
  <c r="BB54" i="317"/>
  <c r="BD58" i="317"/>
  <c r="CH64" i="317"/>
  <c r="AN71" i="317"/>
  <c r="V72" i="317"/>
  <c r="BD74" i="317"/>
  <c r="CH80" i="317"/>
  <c r="X84" i="317"/>
  <c r="V88" i="317"/>
  <c r="X88" i="317" s="1"/>
  <c r="BR93" i="317"/>
  <c r="X97" i="317"/>
  <c r="CJ100" i="317"/>
  <c r="BT106" i="317"/>
  <c r="BQ109" i="315"/>
  <c r="BA33" i="316"/>
  <c r="BC33" i="316" s="1"/>
  <c r="CG7" i="316"/>
  <c r="CI7" i="316" s="1"/>
  <c r="U7" i="316"/>
  <c r="W7" i="316" s="1"/>
  <c r="BA20" i="316"/>
  <c r="BC20" i="316" s="1"/>
  <c r="CW19" i="316"/>
  <c r="CY19" i="316" s="1"/>
  <c r="BQ17" i="316"/>
  <c r="BS17" i="316" s="1"/>
  <c r="BQ28" i="316"/>
  <c r="BS28" i="316" s="1"/>
  <c r="BY32" i="316"/>
  <c r="CA32" i="316" s="1"/>
  <c r="AC69" i="316"/>
  <c r="AE69" i="316" s="1"/>
  <c r="BD11" i="317"/>
  <c r="X11" i="317"/>
  <c r="BL15" i="317"/>
  <c r="AF19" i="317"/>
  <c r="CR19" i="317"/>
  <c r="P23" i="317"/>
  <c r="BJ24" i="317"/>
  <c r="CR27" i="317"/>
  <c r="BL31" i="317"/>
  <c r="BD35" i="317"/>
  <c r="CZ39" i="317"/>
  <c r="BZ42" i="317"/>
  <c r="CB42" i="317" s="1"/>
  <c r="BJ49" i="317"/>
  <c r="BL49" i="317" s="1"/>
  <c r="AT52" i="317"/>
  <c r="P64" i="317"/>
  <c r="BJ65" i="317"/>
  <c r="BL65" i="317" s="1"/>
  <c r="AD67" i="317"/>
  <c r="AF67" i="317" s="1"/>
  <c r="AT68" i="317"/>
  <c r="AV68" i="317" s="1"/>
  <c r="X68" i="317"/>
  <c r="CP71" i="317"/>
  <c r="CR71" i="317" s="1"/>
  <c r="X72" i="317"/>
  <c r="BL72" i="317"/>
  <c r="BL76" i="317"/>
  <c r="BL84" i="317"/>
  <c r="CB86" i="317"/>
  <c r="CB88" i="317"/>
  <c r="AN88" i="317"/>
  <c r="X92" i="317"/>
  <c r="BJ97" i="317"/>
  <c r="BL97" i="317" s="1"/>
  <c r="AN99" i="317"/>
  <c r="V101" i="317"/>
  <c r="AL105" i="317"/>
  <c r="AN105" i="317" s="1"/>
  <c r="AV104" i="317"/>
  <c r="BL104" i="317"/>
  <c r="CJ103" i="317"/>
  <c r="AF108" i="317"/>
  <c r="BT108" i="317"/>
  <c r="CG25" i="316"/>
  <c r="CI25" i="316" s="1"/>
  <c r="CG39" i="316"/>
  <c r="CI39" i="316" s="1"/>
  <c r="BY7" i="316"/>
  <c r="CA7" i="316" s="1"/>
  <c r="M9" i="316"/>
  <c r="O9" i="316" s="1"/>
  <c r="AS22" i="316"/>
  <c r="AU22" i="316" s="1"/>
  <c r="AK38" i="316"/>
  <c r="AM38" i="316" s="1"/>
  <c r="BI61" i="316"/>
  <c r="BK61" i="316" s="1"/>
  <c r="AK63" i="316"/>
  <c r="AM63" i="316" s="1"/>
  <c r="BY85" i="316"/>
  <c r="CA85" i="316" s="1"/>
  <c r="V10" i="317"/>
  <c r="X10" i="317" s="1"/>
  <c r="AL14" i="317"/>
  <c r="AN14" i="317" s="1"/>
  <c r="V18" i="317"/>
  <c r="X18" i="317" s="1"/>
  <c r="BR19" i="317"/>
  <c r="BT19" i="317" s="1"/>
  <c r="V26" i="317"/>
  <c r="X26" i="317" s="1"/>
  <c r="BR27" i="317"/>
  <c r="CJ34" i="317"/>
  <c r="BR35" i="317"/>
  <c r="CZ46" i="317"/>
  <c r="BB49" i="317"/>
  <c r="CZ54" i="317"/>
  <c r="BT56" i="317"/>
  <c r="CZ62" i="317"/>
  <c r="CJ67" i="317"/>
  <c r="CJ75" i="317"/>
  <c r="BT80" i="317"/>
  <c r="CZ86" i="317"/>
  <c r="CX90" i="317"/>
  <c r="CZ90" i="317" s="1"/>
  <c r="BT96" i="317"/>
  <c r="BB97" i="317"/>
  <c r="BD97" i="317" s="1"/>
  <c r="AV6" i="315"/>
  <c r="AV113" i="315" s="1"/>
  <c r="BQ94" i="315"/>
  <c r="AV10" i="317"/>
  <c r="AV32" i="317"/>
  <c r="AV93" i="317"/>
  <c r="AV105" i="317"/>
  <c r="X107" i="317"/>
  <c r="BQ45" i="316"/>
  <c r="BS45" i="316" s="1"/>
  <c r="M51" i="316"/>
  <c r="O51" i="316" s="1"/>
  <c r="CO49" i="316"/>
  <c r="CQ49" i="316" s="1"/>
  <c r="M47" i="316"/>
  <c r="O47" i="316" s="1"/>
  <c r="BQ58" i="316"/>
  <c r="BS58" i="316" s="1"/>
  <c r="M53" i="316"/>
  <c r="O53" i="316" s="1"/>
  <c r="BQ66" i="316"/>
  <c r="BS66" i="316" s="1"/>
  <c r="CO63" i="316"/>
  <c r="CQ63" i="316" s="1"/>
  <c r="AC63" i="316"/>
  <c r="AE63" i="316" s="1"/>
  <c r="M69" i="316"/>
  <c r="O69" i="316" s="1"/>
  <c r="BQ70" i="316"/>
  <c r="BS70" i="316" s="1"/>
  <c r="M88" i="316"/>
  <c r="O88" i="316" s="1"/>
  <c r="AC87" i="316"/>
  <c r="AE87" i="316" s="1"/>
  <c r="AS86" i="316"/>
  <c r="AU86" i="316" s="1"/>
  <c r="AS84" i="316"/>
  <c r="AU84" i="316" s="1"/>
  <c r="CG83" i="316"/>
  <c r="CI83" i="316" s="1"/>
  <c r="CW81" i="316"/>
  <c r="CY81" i="316" s="1"/>
  <c r="U79" i="316"/>
  <c r="W79" i="316" s="1"/>
  <c r="AS76" i="316"/>
  <c r="AU76" i="316" s="1"/>
  <c r="CW73" i="316"/>
  <c r="CY73" i="316" s="1"/>
  <c r="AK73" i="316"/>
  <c r="AM73" i="316" s="1"/>
  <c r="U71" i="316"/>
  <c r="W71" i="316" s="1"/>
  <c r="CO91" i="316"/>
  <c r="CQ91" i="316" s="1"/>
  <c r="AC91" i="316"/>
  <c r="AE91" i="316" s="1"/>
  <c r="CP9" i="317"/>
  <c r="CR9" i="317" s="1"/>
  <c r="P10" i="317"/>
  <c r="AT12" i="317"/>
  <c r="BT12" i="317"/>
  <c r="CB12" i="317"/>
  <c r="BJ14" i="317"/>
  <c r="CP15" i="317"/>
  <c r="CR15" i="317" s="1"/>
  <c r="AT20" i="317"/>
  <c r="AV20" i="317" s="1"/>
  <c r="BZ22" i="317"/>
  <c r="CB22" i="317" s="1"/>
  <c r="CP23" i="317"/>
  <c r="AT28" i="317"/>
  <c r="AV28" i="317" s="1"/>
  <c r="BJ29" i="317"/>
  <c r="BZ30" i="317"/>
  <c r="CB30" i="317" s="1"/>
  <c r="CP31" i="317"/>
  <c r="CR31" i="317" s="1"/>
  <c r="BT32" i="317"/>
  <c r="AT36" i="317"/>
  <c r="CB36" i="317"/>
  <c r="CJ40" i="317"/>
  <c r="BZ41" i="317"/>
  <c r="CB41" i="317" s="1"/>
  <c r="CP44" i="317"/>
  <c r="CR44" i="317" s="1"/>
  <c r="AT43" i="317"/>
  <c r="AV43" i="317" s="1"/>
  <c r="AD48" i="317"/>
  <c r="AF48" i="317" s="1"/>
  <c r="BZ51" i="317"/>
  <c r="CB51" i="317" s="1"/>
  <c r="AT53" i="317"/>
  <c r="AV53" i="317" s="1"/>
  <c r="CZ53" i="317"/>
  <c r="CP56" i="317"/>
  <c r="CR56" i="317" s="1"/>
  <c r="CJ57" i="317"/>
  <c r="BZ59" i="317"/>
  <c r="CB59" i="317" s="1"/>
  <c r="AT61" i="317"/>
  <c r="BT61" i="317"/>
  <c r="CP64" i="317"/>
  <c r="N67" i="317"/>
  <c r="P67" i="317" s="1"/>
  <c r="AT69" i="317"/>
  <c r="AV69" i="317" s="1"/>
  <c r="BZ75" i="317"/>
  <c r="CB75" i="317" s="1"/>
  <c r="N75" i="317"/>
  <c r="P75" i="317" s="1"/>
  <c r="AT77" i="317"/>
  <c r="AV77" i="317" s="1"/>
  <c r="CP80" i="317"/>
  <c r="CR80" i="317" s="1"/>
  <c r="AV81" i="317"/>
  <c r="BZ83" i="317"/>
  <c r="CB83" i="317" s="1"/>
  <c r="N83" i="317"/>
  <c r="P83" i="317" s="1"/>
  <c r="CP88" i="317"/>
  <c r="BZ91" i="317"/>
  <c r="CB91" i="317" s="1"/>
  <c r="CP92" i="317"/>
  <c r="BJ94" i="317"/>
  <c r="BL94" i="317" s="1"/>
  <c r="CP96" i="317"/>
  <c r="AT97" i="317"/>
  <c r="AL98" i="317"/>
  <c r="CH99" i="317"/>
  <c r="CJ99" i="317" s="1"/>
  <c r="BB100" i="317"/>
  <c r="V105" i="317"/>
  <c r="X105" i="317" s="1"/>
  <c r="AT106" i="317"/>
  <c r="AV106" i="317" s="1"/>
  <c r="V111" i="317"/>
  <c r="X111" i="317" s="1"/>
  <c r="U21" i="316"/>
  <c r="W21" i="316" s="1"/>
  <c r="BQ29" i="316"/>
  <c r="BS29" i="316" s="1"/>
  <c r="BQ41" i="316"/>
  <c r="BS41" i="316" s="1"/>
  <c r="BI7" i="316"/>
  <c r="BK7" i="316" s="1"/>
  <c r="CO9" i="316"/>
  <c r="CQ9" i="316" s="1"/>
  <c r="BY14" i="316"/>
  <c r="CA14" i="316" s="1"/>
  <c r="AS12" i="316"/>
  <c r="AU12" i="316" s="1"/>
  <c r="CO20" i="316"/>
  <c r="CQ20" i="316" s="1"/>
  <c r="AS23" i="316"/>
  <c r="AU23" i="316" s="1"/>
  <c r="CO26" i="316"/>
  <c r="CQ26" i="316" s="1"/>
  <c r="AC26" i="316"/>
  <c r="AE26" i="316" s="1"/>
  <c r="AS30" i="316"/>
  <c r="AU30" i="316" s="1"/>
  <c r="BA32" i="316"/>
  <c r="BC32" i="316" s="1"/>
  <c r="BY35" i="316"/>
  <c r="CA35" i="316" s="1"/>
  <c r="BA38" i="316"/>
  <c r="BC38" i="316" s="1"/>
  <c r="BY43" i="316"/>
  <c r="CA43" i="316" s="1"/>
  <c r="AC45" i="316"/>
  <c r="AE45" i="316" s="1"/>
  <c r="BA49" i="316"/>
  <c r="BC49" i="316" s="1"/>
  <c r="BY52" i="316"/>
  <c r="CA52" i="316" s="1"/>
  <c r="AC58" i="316"/>
  <c r="AE58" i="316" s="1"/>
  <c r="BA55" i="316"/>
  <c r="BC55" i="316" s="1"/>
  <c r="AC54" i="316"/>
  <c r="AE54" i="316" s="1"/>
  <c r="BY61" i="316"/>
  <c r="CA61" i="316" s="1"/>
  <c r="AC66" i="316"/>
  <c r="AE66" i="316" s="1"/>
  <c r="BA63" i="316"/>
  <c r="BC63" i="316" s="1"/>
  <c r="BY68" i="316"/>
  <c r="CA68" i="316" s="1"/>
  <c r="AC70" i="316"/>
  <c r="AE70" i="316" s="1"/>
  <c r="CO85" i="316"/>
  <c r="CQ85" i="316" s="1"/>
  <c r="BY83" i="316"/>
  <c r="CA83" i="316" s="1"/>
  <c r="BA82" i="316"/>
  <c r="BC82" i="316" s="1"/>
  <c r="AC81" i="316"/>
  <c r="AE81" i="316" s="1"/>
  <c r="BY75" i="316"/>
  <c r="CA75" i="316" s="1"/>
  <c r="M75" i="316"/>
  <c r="O75" i="316" s="1"/>
  <c r="AC73" i="316"/>
  <c r="AE73" i="316" s="1"/>
  <c r="U91" i="316"/>
  <c r="W91" i="316" s="1"/>
  <c r="CX8" i="317"/>
  <c r="CZ8" i="317" s="1"/>
  <c r="CH9" i="317"/>
  <c r="BR10" i="317"/>
  <c r="BT10" i="317" s="1"/>
  <c r="CX16" i="317"/>
  <c r="CZ16" i="317" s="1"/>
  <c r="BR18" i="317"/>
  <c r="BT18" i="317" s="1"/>
  <c r="CX24" i="317"/>
  <c r="CZ24" i="317" s="1"/>
  <c r="CH25" i="317"/>
  <c r="CJ25" i="317" s="1"/>
  <c r="CH29" i="317"/>
  <c r="CJ29" i="317" s="1"/>
  <c r="CX32" i="317"/>
  <c r="CZ32" i="317" s="1"/>
  <c r="BR34" i="317"/>
  <c r="BT34" i="317" s="1"/>
  <c r="CH37" i="317"/>
  <c r="BR41" i="317"/>
  <c r="CX43" i="317"/>
  <c r="CX49" i="317"/>
  <c r="CZ49" i="317" s="1"/>
  <c r="BR51" i="317"/>
  <c r="BR59" i="317"/>
  <c r="BT59" i="317" s="1"/>
  <c r="CX61" i="317"/>
  <c r="CZ61" i="317" s="1"/>
  <c r="CH62" i="317"/>
  <c r="CJ62" i="317" s="1"/>
  <c r="CX65" i="317"/>
  <c r="CZ65" i="317" s="1"/>
  <c r="BR67" i="317"/>
  <c r="BT67" i="317" s="1"/>
  <c r="CH70" i="317"/>
  <c r="CJ70" i="317" s="1"/>
  <c r="CX73" i="317"/>
  <c r="CZ73" i="317" s="1"/>
  <c r="BR75" i="317"/>
  <c r="BB76" i="317"/>
  <c r="BD76" i="317" s="1"/>
  <c r="CH78" i="317"/>
  <c r="CJ78" i="317" s="1"/>
  <c r="AL81" i="317"/>
  <c r="AN81" i="317" s="1"/>
  <c r="BR83" i="317"/>
  <c r="CX85" i="317"/>
  <c r="CZ85" i="317" s="1"/>
  <c r="V86" i="317"/>
  <c r="CX89" i="317"/>
  <c r="BR91" i="317"/>
  <c r="BT91" i="317" s="1"/>
  <c r="CH94" i="317"/>
  <c r="CJ94" i="317" s="1"/>
  <c r="CX97" i="317"/>
  <c r="AT99" i="317"/>
  <c r="AV99" i="317" s="1"/>
  <c r="BJ101" i="317"/>
  <c r="BL101" i="317" s="1"/>
  <c r="CP102" i="317"/>
  <c r="CR102" i="317" s="1"/>
  <c r="V104" i="317"/>
  <c r="X104" i="317" s="1"/>
  <c r="BT107" i="317"/>
  <c r="CH108" i="317"/>
  <c r="CX110" i="317"/>
  <c r="CZ110" i="317" s="1"/>
  <c r="AL110" i="317"/>
  <c r="AN110" i="317" s="1"/>
  <c r="BQ93" i="315"/>
  <c r="BQ10" i="316"/>
  <c r="BS10" i="316" s="1"/>
  <c r="AK15" i="316"/>
  <c r="AM15" i="316" s="1"/>
  <c r="BQ22" i="316"/>
  <c r="BS22" i="316" s="1"/>
  <c r="CW31" i="316"/>
  <c r="CY31" i="316" s="1"/>
  <c r="BI38" i="316"/>
  <c r="BK38" i="316" s="1"/>
  <c r="AK8" i="316"/>
  <c r="AM8" i="316" s="1"/>
  <c r="U13" i="316"/>
  <c r="W13" i="316" s="1"/>
  <c r="AK21" i="316"/>
  <c r="AM21" i="316" s="1"/>
  <c r="CG20" i="316"/>
  <c r="CI20" i="316" s="1"/>
  <c r="U16" i="316"/>
  <c r="W16" i="316" s="1"/>
  <c r="AK24" i="316"/>
  <c r="AM24" i="316" s="1"/>
  <c r="BA29" i="316"/>
  <c r="BC29" i="316" s="1"/>
  <c r="U27" i="316"/>
  <c r="W27" i="316" s="1"/>
  <c r="AK33" i="316"/>
  <c r="AM33" i="316" s="1"/>
  <c r="AS32" i="316"/>
  <c r="AU32" i="316" s="1"/>
  <c r="BI36" i="316"/>
  <c r="BK36" i="316" s="1"/>
  <c r="CG41" i="316"/>
  <c r="CI41" i="316" s="1"/>
  <c r="AK39" i="316"/>
  <c r="AM39" i="316" s="1"/>
  <c r="BI44" i="316"/>
  <c r="BK44" i="316" s="1"/>
  <c r="CG45" i="316"/>
  <c r="CI45" i="316" s="1"/>
  <c r="AK50" i="316"/>
  <c r="AM50" i="316" s="1"/>
  <c r="CG58" i="316"/>
  <c r="CI58" i="316" s="1"/>
  <c r="AK56" i="316"/>
  <c r="AM56" i="316" s="1"/>
  <c r="CG66" i="316"/>
  <c r="CI66" i="316" s="1"/>
  <c r="U66" i="316"/>
  <c r="W66" i="316" s="1"/>
  <c r="AK64" i="316"/>
  <c r="AM64" i="316" s="1"/>
  <c r="BI69" i="316"/>
  <c r="BK69" i="316" s="1"/>
  <c r="CG70" i="316"/>
  <c r="CI70" i="316" s="1"/>
  <c r="U85" i="316"/>
  <c r="W85" i="316" s="1"/>
  <c r="BI84" i="316"/>
  <c r="BK84" i="316" s="1"/>
  <c r="CW83" i="316"/>
  <c r="CY83" i="316" s="1"/>
  <c r="AS82" i="316"/>
  <c r="AU82" i="316" s="1"/>
  <c r="U77" i="316"/>
  <c r="W77" i="316" s="1"/>
  <c r="BI76" i="316"/>
  <c r="BK76" i="316" s="1"/>
  <c r="AS74" i="316"/>
  <c r="AU74" i="316" s="1"/>
  <c r="CW71" i="316"/>
  <c r="CY71" i="316" s="1"/>
  <c r="M91" i="316"/>
  <c r="O91" i="316" s="1"/>
  <c r="AT9" i="317"/>
  <c r="AV9" i="317" s="1"/>
  <c r="AF9" i="317"/>
  <c r="CJ9" i="317"/>
  <c r="CP12" i="317"/>
  <c r="CR12" i="317" s="1"/>
  <c r="BZ15" i="317"/>
  <c r="CB15" i="317" s="1"/>
  <c r="N15" i="317"/>
  <c r="P15" i="317" s="1"/>
  <c r="CP16" i="317"/>
  <c r="CR16" i="317" s="1"/>
  <c r="AT17" i="317"/>
  <c r="AV17" i="317" s="1"/>
  <c r="BL17" i="317"/>
  <c r="AV21" i="317"/>
  <c r="BZ23" i="317"/>
  <c r="CB23" i="317" s="1"/>
  <c r="CP24" i="317"/>
  <c r="AF25" i="317"/>
  <c r="AD28" i="317"/>
  <c r="AF28" i="317" s="1"/>
  <c r="BL29" i="317"/>
  <c r="AT33" i="317"/>
  <c r="AV33" i="317" s="1"/>
  <c r="CJ33" i="317"/>
  <c r="BJ34" i="317"/>
  <c r="CP36" i="317"/>
  <c r="CR36" i="317" s="1"/>
  <c r="CJ37" i="317"/>
  <c r="BD37" i="317"/>
  <c r="BZ39" i="317"/>
  <c r="CB39" i="317" s="1"/>
  <c r="AT46" i="317"/>
  <c r="AV46" i="317" s="1"/>
  <c r="BZ48" i="317"/>
  <c r="CB48" i="317" s="1"/>
  <c r="BZ52" i="317"/>
  <c r="CB52" i="317" s="1"/>
  <c r="CP53" i="317"/>
  <c r="CR53" i="317" s="1"/>
  <c r="BD54" i="317"/>
  <c r="CP61" i="317"/>
  <c r="CR61" i="317" s="1"/>
  <c r="P62" i="317"/>
  <c r="BZ64" i="317"/>
  <c r="CB64" i="317" s="1"/>
  <c r="AT66" i="317"/>
  <c r="AV66" i="317"/>
  <c r="CJ66" i="317"/>
  <c r="BJ67" i="317"/>
  <c r="BL67" i="317" s="1"/>
  <c r="CP69" i="317"/>
  <c r="BJ75" i="317"/>
  <c r="BL75" i="317" s="1"/>
  <c r="BZ80" i="317"/>
  <c r="CB80" i="317" s="1"/>
  <c r="AT82" i="317"/>
  <c r="AV82" i="317" s="1"/>
  <c r="CP85" i="317"/>
  <c r="CR85" i="317" s="1"/>
  <c r="AD85" i="317"/>
  <c r="AF85" i="317" s="1"/>
  <c r="X86" i="317"/>
  <c r="AT90" i="317"/>
  <c r="AV90" i="317" s="1"/>
  <c r="BJ91" i="317"/>
  <c r="BZ96" i="317"/>
  <c r="CB96" i="317" s="1"/>
  <c r="CH98" i="317"/>
  <c r="CX100" i="317"/>
  <c r="CZ100" i="317" s="1"/>
  <c r="BR105" i="317"/>
  <c r="BT105" i="317" s="1"/>
  <c r="CP106" i="317"/>
  <c r="CP110" i="317"/>
  <c r="CR110" i="317" s="1"/>
  <c r="BR111" i="317"/>
  <c r="BT111" i="317" s="1"/>
  <c r="BQ14" i="315"/>
  <c r="BQ9" i="316"/>
  <c r="BS9" i="316" s="1"/>
  <c r="BA19" i="316"/>
  <c r="BC19" i="316" s="1"/>
  <c r="U25" i="316"/>
  <c r="W25" i="316" s="1"/>
  <c r="AC32" i="316"/>
  <c r="AE32" i="316" s="1"/>
  <c r="M36" i="316"/>
  <c r="O36" i="316" s="1"/>
  <c r="AS40" i="316"/>
  <c r="AU40" i="316" s="1"/>
  <c r="AC8" i="316"/>
  <c r="AE8" i="316" s="1"/>
  <c r="M10" i="316"/>
  <c r="O10" i="316" s="1"/>
  <c r="BI12" i="316"/>
  <c r="BK12" i="316" s="1"/>
  <c r="BY15" i="316"/>
  <c r="CA15" i="316" s="1"/>
  <c r="AC21" i="316"/>
  <c r="AE21" i="316" s="1"/>
  <c r="M18" i="316"/>
  <c r="O18" i="316" s="1"/>
  <c r="AC17" i="316"/>
  <c r="AE17" i="316" s="1"/>
  <c r="M22" i="316"/>
  <c r="O22" i="316" s="1"/>
  <c r="AC24" i="316"/>
  <c r="AE24" i="316" s="1"/>
  <c r="AS26" i="316"/>
  <c r="AU26" i="316" s="1"/>
  <c r="BI25" i="316"/>
  <c r="BK25" i="316" s="1"/>
  <c r="M29" i="316"/>
  <c r="O29" i="316" s="1"/>
  <c r="BI30" i="316"/>
  <c r="BK30" i="316" s="1"/>
  <c r="AC33" i="316"/>
  <c r="AE33" i="316" s="1"/>
  <c r="BA36" i="316"/>
  <c r="BC36" i="316" s="1"/>
  <c r="CO35" i="316"/>
  <c r="CQ35" i="316" s="1"/>
  <c r="BY41" i="316"/>
  <c r="CA41" i="316" s="1"/>
  <c r="BA44" i="316"/>
  <c r="BC44" i="316" s="1"/>
  <c r="BY45" i="316"/>
  <c r="CA45" i="316" s="1"/>
  <c r="AC50" i="316"/>
  <c r="AE50" i="316" s="1"/>
  <c r="BA47" i="316"/>
  <c r="BC47" i="316" s="1"/>
  <c r="AC52" i="316"/>
  <c r="AE52" i="316" s="1"/>
  <c r="BY58" i="316"/>
  <c r="CA58" i="316" s="1"/>
  <c r="AC56" i="316"/>
  <c r="AE56" i="316" s="1"/>
  <c r="BA53" i="316"/>
  <c r="BC53" i="316" s="1"/>
  <c r="CO61" i="316"/>
  <c r="CQ61" i="316" s="1"/>
  <c r="AC61" i="316"/>
  <c r="AE61" i="316" s="1"/>
  <c r="BY66" i="316"/>
  <c r="CA66" i="316" s="1"/>
  <c r="AC64" i="316"/>
  <c r="AE64" i="316" s="1"/>
  <c r="BA69" i="316"/>
  <c r="BC69" i="316" s="1"/>
  <c r="BY70" i="316"/>
  <c r="CA70" i="316" s="1"/>
  <c r="AK87" i="316"/>
  <c r="AM87" i="316" s="1"/>
  <c r="CG84" i="316"/>
  <c r="CI84" i="316" s="1"/>
  <c r="U84" i="316"/>
  <c r="W84" i="316" s="1"/>
  <c r="AK82" i="316"/>
  <c r="AM82" i="316" s="1"/>
  <c r="BI79" i="316"/>
  <c r="BK79" i="316" s="1"/>
  <c r="CG76" i="316"/>
  <c r="CI76" i="316" s="1"/>
  <c r="U76" i="316"/>
  <c r="W76" i="316" s="1"/>
  <c r="AK74" i="316"/>
  <c r="AM74" i="316" s="1"/>
  <c r="BI71" i="316"/>
  <c r="BK71" i="316" s="1"/>
  <c r="U90" i="316"/>
  <c r="W90" i="316" s="1"/>
  <c r="BR9" i="317"/>
  <c r="BT9" i="317" s="1"/>
  <c r="BB10" i="317"/>
  <c r="BD10" i="317" s="1"/>
  <c r="CH12" i="317"/>
  <c r="CJ12" i="317" s="1"/>
  <c r="CX15" i="317"/>
  <c r="CZ15" i="317" s="1"/>
  <c r="AL15" i="317"/>
  <c r="AN15" i="317" s="1"/>
  <c r="BR17" i="317"/>
  <c r="BT17" i="317" s="1"/>
  <c r="BB18" i="317"/>
  <c r="CH20" i="317"/>
  <c r="CJ20" i="317" s="1"/>
  <c r="BR25" i="317"/>
  <c r="BB26" i="317"/>
  <c r="CH28" i="317"/>
  <c r="CJ28" i="317" s="1"/>
  <c r="V28" i="317"/>
  <c r="X28" i="317" s="1"/>
  <c r="BR33" i="317"/>
  <c r="BT33" i="317" s="1"/>
  <c r="CX35" i="317"/>
  <c r="CZ35" i="317" s="1"/>
  <c r="CH36" i="317"/>
  <c r="CJ36" i="317" s="1"/>
  <c r="BR42" i="317"/>
  <c r="BT42" i="317" s="1"/>
  <c r="CH43" i="317"/>
  <c r="CJ43" i="317" s="1"/>
  <c r="CX48" i="317"/>
  <c r="CZ48" i="317" s="1"/>
  <c r="AL48" i="317"/>
  <c r="BR50" i="317"/>
  <c r="BT50" i="317" s="1"/>
  <c r="BB51" i="317"/>
  <c r="BD51" i="317" s="1"/>
  <c r="CH53" i="317"/>
  <c r="CJ53" i="317" s="1"/>
  <c r="CX56" i="317"/>
  <c r="CZ56" i="317" s="1"/>
  <c r="CH61" i="317"/>
  <c r="CJ61" i="317" s="1"/>
  <c r="CX72" i="317"/>
  <c r="CZ72" i="317" s="1"/>
  <c r="AL72" i="317"/>
  <c r="AN72" i="317" s="1"/>
  <c r="BR74" i="317"/>
  <c r="CH77" i="317"/>
  <c r="BR82" i="317"/>
  <c r="BT82" i="317" s="1"/>
  <c r="BR90" i="317"/>
  <c r="BT90" i="317" s="1"/>
  <c r="CH93" i="317"/>
  <c r="CJ93" i="317" s="1"/>
  <c r="V93" i="317"/>
  <c r="X93" i="317" s="1"/>
  <c r="BR94" i="317"/>
  <c r="CX96" i="317"/>
  <c r="CZ96" i="317" s="1"/>
  <c r="AT98" i="317"/>
  <c r="AV98" i="317" s="1"/>
  <c r="AN98" i="317"/>
  <c r="CP100" i="317"/>
  <c r="CR100" i="317" s="1"/>
  <c r="CX104" i="317"/>
  <c r="AL104" i="317"/>
  <c r="AN104" i="317" s="1"/>
  <c r="V106" i="317"/>
  <c r="X106" i="317" s="1"/>
  <c r="AT109" i="317"/>
  <c r="BD109" i="317"/>
  <c r="BP6" i="315"/>
  <c r="BP113" i="315" s="1"/>
  <c r="BJ45" i="317"/>
  <c r="BL45" i="317" s="1"/>
  <c r="BI46" i="316"/>
  <c r="BK46" i="316" s="1"/>
  <c r="U50" i="316"/>
  <c r="W50" i="316" s="1"/>
  <c r="AK48" i="316"/>
  <c r="AM48" i="316" s="1"/>
  <c r="BI59" i="316"/>
  <c r="BK59" i="316" s="1"/>
  <c r="CG56" i="316"/>
  <c r="CI56" i="316" s="1"/>
  <c r="AK54" i="316"/>
  <c r="AM54" i="316" s="1"/>
  <c r="BI60" i="316"/>
  <c r="BK60" i="316" s="1"/>
  <c r="U64" i="316"/>
  <c r="W64" i="316" s="1"/>
  <c r="AK62" i="316"/>
  <c r="AM62" i="316" s="1"/>
  <c r="M86" i="316"/>
  <c r="O86" i="316" s="1"/>
  <c r="BY84" i="316"/>
  <c r="CA84" i="316" s="1"/>
  <c r="BQ81" i="316"/>
  <c r="BS81" i="316" s="1"/>
  <c r="BA79" i="316"/>
  <c r="BC79" i="316" s="1"/>
  <c r="AC78" i="316"/>
  <c r="AE78" i="316" s="1"/>
  <c r="BY76" i="316"/>
  <c r="CA76" i="316" s="1"/>
  <c r="AC74" i="316"/>
  <c r="AE74" i="316" s="1"/>
  <c r="BA71" i="316"/>
  <c r="BC71" i="316" s="1"/>
  <c r="BI91" i="316"/>
  <c r="BK91" i="316" s="1"/>
  <c r="V7" i="317"/>
  <c r="X7" i="317" s="1"/>
  <c r="AF8" i="317"/>
  <c r="CP14" i="317"/>
  <c r="CR14" i="317" s="1"/>
  <c r="CB13" i="317"/>
  <c r="BZ16" i="317"/>
  <c r="CB16" i="317" s="1"/>
  <c r="AT18" i="317"/>
  <c r="AV18" i="317" s="1"/>
  <c r="AF18" i="317"/>
  <c r="CP21" i="317"/>
  <c r="CR21" i="317" s="1"/>
  <c r="P22" i="317"/>
  <c r="BZ24" i="317"/>
  <c r="CB24" i="317" s="1"/>
  <c r="AF26" i="317"/>
  <c r="CP29" i="317"/>
  <c r="CR29" i="317" s="1"/>
  <c r="AT30" i="317"/>
  <c r="AV30" i="317" s="1"/>
  <c r="BZ32" i="317"/>
  <c r="CB32" i="317" s="1"/>
  <c r="BZ40" i="317"/>
  <c r="AT41" i="317"/>
  <c r="AV41" i="317" s="1"/>
  <c r="BL41" i="317"/>
  <c r="BT41" i="317"/>
  <c r="CP46" i="317"/>
  <c r="CR46" i="317" s="1"/>
  <c r="BZ49" i="317"/>
  <c r="CB49" i="317" s="1"/>
  <c r="AT51" i="317"/>
  <c r="AV51" i="317" s="1"/>
  <c r="BT51" i="317"/>
  <c r="CZ51" i="317"/>
  <c r="BZ53" i="317"/>
  <c r="CB53" i="317" s="1"/>
  <c r="CP54" i="317"/>
  <c r="CR54" i="317" s="1"/>
  <c r="AD54" i="317"/>
  <c r="CB55" i="317"/>
  <c r="BZ57" i="317"/>
  <c r="AT59" i="317"/>
  <c r="AV59" i="317" s="1"/>
  <c r="X59" i="317"/>
  <c r="BL59" i="317"/>
  <c r="CP62" i="317"/>
  <c r="CR62" i="317" s="1"/>
  <c r="BT63" i="317"/>
  <c r="BZ65" i="317"/>
  <c r="CB65" i="317" s="1"/>
  <c r="N65" i="317"/>
  <c r="P65" i="317" s="1"/>
  <c r="AT67" i="317"/>
  <c r="AV67" i="317" s="1"/>
  <c r="BZ69" i="317"/>
  <c r="CB69" i="317" s="1"/>
  <c r="CP70" i="317"/>
  <c r="CR70" i="317" s="1"/>
  <c r="BZ73" i="317"/>
  <c r="AT75" i="317"/>
  <c r="AV75" i="317" s="1"/>
  <c r="BT75" i="317"/>
  <c r="AN79" i="317"/>
  <c r="BZ81" i="317"/>
  <c r="CB81" i="317" s="1"/>
  <c r="AT83" i="317"/>
  <c r="AV83" i="317" s="1"/>
  <c r="AF83" i="317"/>
  <c r="X83" i="317"/>
  <c r="AV87" i="317"/>
  <c r="BL91" i="317"/>
  <c r="P91" i="317"/>
  <c r="CP94" i="317"/>
  <c r="CR94" i="317" s="1"/>
  <c r="AD94" i="317"/>
  <c r="BZ97" i="317"/>
  <c r="CB97" i="317" s="1"/>
  <c r="CX101" i="317"/>
  <c r="CZ101" i="317" s="1"/>
  <c r="BR102" i="317"/>
  <c r="BB105" i="317"/>
  <c r="BD105" i="317" s="1"/>
  <c r="BR103" i="317"/>
  <c r="BT103" i="317" s="1"/>
  <c r="CP108" i="317"/>
  <c r="CR108" i="317" s="1"/>
  <c r="N110" i="317"/>
  <c r="W6" i="315"/>
  <c r="W113" i="315" s="1"/>
  <c r="BQ98" i="315"/>
  <c r="BQ106" i="315"/>
  <c r="BA14" i="316"/>
  <c r="BC14" i="316" s="1"/>
  <c r="BQ18" i="316"/>
  <c r="BS18" i="316" s="1"/>
  <c r="CW37" i="316"/>
  <c r="CY37" i="316" s="1"/>
  <c r="BY36" i="316"/>
  <c r="CA36" i="316" s="1"/>
  <c r="BI9" i="316"/>
  <c r="BK9" i="316" s="1"/>
  <c r="AC10" i="316"/>
  <c r="AE10" i="316" s="1"/>
  <c r="BI13" i="316"/>
  <c r="BK13" i="316" s="1"/>
  <c r="BI20" i="316"/>
  <c r="BK20" i="316" s="1"/>
  <c r="M19" i="316"/>
  <c r="O19" i="316" s="1"/>
  <c r="AS17" i="316"/>
  <c r="AU17" i="316" s="1"/>
  <c r="M23" i="316"/>
  <c r="O23" i="316" s="1"/>
  <c r="BI26" i="316"/>
  <c r="BK26" i="316" s="1"/>
  <c r="M30" i="316"/>
  <c r="O30" i="316" s="1"/>
  <c r="CG32" i="316"/>
  <c r="CI32" i="316" s="1"/>
  <c r="BI41" i="316"/>
  <c r="BK41" i="316" s="1"/>
  <c r="CW40" i="316"/>
  <c r="CY40" i="316" s="1"/>
  <c r="CG38" i="316"/>
  <c r="CI38" i="316" s="1"/>
  <c r="BI45" i="316"/>
  <c r="BK45" i="316" s="1"/>
  <c r="CG49" i="316"/>
  <c r="CI49" i="316" s="1"/>
  <c r="CW57" i="316"/>
  <c r="CY57" i="316" s="1"/>
  <c r="CG55" i="316"/>
  <c r="CI55" i="316" s="1"/>
  <c r="BI54" i="316"/>
  <c r="BK54" i="316" s="1"/>
  <c r="CW65" i="316"/>
  <c r="CY65" i="316" s="1"/>
  <c r="CG63" i="316"/>
  <c r="CI63" i="316" s="1"/>
  <c r="AK69" i="316"/>
  <c r="AM69" i="316" s="1"/>
  <c r="BI70" i="316"/>
  <c r="BK70" i="316" s="1"/>
  <c r="AK84" i="316"/>
  <c r="AM84" i="316" s="1"/>
  <c r="BI81" i="316"/>
  <c r="BK81" i="316" s="1"/>
  <c r="CG78" i="316"/>
  <c r="CI78" i="316" s="1"/>
  <c r="U78" i="316"/>
  <c r="W78" i="316" s="1"/>
  <c r="AK76" i="316"/>
  <c r="AM76" i="316" s="1"/>
  <c r="BI73" i="316"/>
  <c r="BK73" i="316" s="1"/>
  <c r="CG89" i="316"/>
  <c r="CI89" i="316" s="1"/>
  <c r="BZ7" i="317"/>
  <c r="CB7" i="317" s="1"/>
  <c r="P7" i="317"/>
  <c r="BR8" i="317"/>
  <c r="BB9" i="317"/>
  <c r="CH11" i="317"/>
  <c r="CJ11" i="317" s="1"/>
  <c r="CX13" i="317"/>
  <c r="CZ13" i="317" s="1"/>
  <c r="CH19" i="317"/>
  <c r="CJ19" i="317" s="1"/>
  <c r="V19" i="317"/>
  <c r="X19" i="317" s="1"/>
  <c r="CX22" i="317"/>
  <c r="CZ22" i="317" s="1"/>
  <c r="BB25" i="317"/>
  <c r="BD25" i="317" s="1"/>
  <c r="CH27" i="317"/>
  <c r="CJ27" i="317" s="1"/>
  <c r="CH35" i="317"/>
  <c r="CJ35" i="317" s="1"/>
  <c r="CX38" i="317"/>
  <c r="CZ38" i="317" s="1"/>
  <c r="BR40" i="317"/>
  <c r="BT40" i="317" s="1"/>
  <c r="V44" i="317"/>
  <c r="X44" i="317" s="1"/>
  <c r="AL47" i="317"/>
  <c r="AN47" i="317" s="1"/>
  <c r="BR49" i="317"/>
  <c r="CH52" i="317"/>
  <c r="CJ52" i="317" s="1"/>
  <c r="BR53" i="317"/>
  <c r="BT53" i="317" s="1"/>
  <c r="CX55" i="317"/>
  <c r="CH60" i="317"/>
  <c r="CJ60" i="317" s="1"/>
  <c r="CX63" i="317"/>
  <c r="BR65" i="317"/>
  <c r="BT65" i="317" s="1"/>
  <c r="CH68" i="317"/>
  <c r="CJ68" i="317" s="1"/>
  <c r="CX71" i="317"/>
  <c r="CZ71" i="317" s="1"/>
  <c r="BR73" i="317"/>
  <c r="BT73" i="317" s="1"/>
  <c r="CH76" i="317"/>
  <c r="CJ76" i="317" s="1"/>
  <c r="CX79" i="317"/>
  <c r="CZ79" i="317" s="1"/>
  <c r="BR81" i="317"/>
  <c r="CX87" i="317"/>
  <c r="CZ87" i="317" s="1"/>
  <c r="BR89" i="317"/>
  <c r="BT89" i="317" s="1"/>
  <c r="BB90" i="317"/>
  <c r="BD90" i="317" s="1"/>
  <c r="CH92" i="317"/>
  <c r="CX95" i="317"/>
  <c r="CZ95" i="317" s="1"/>
  <c r="AL95" i="317"/>
  <c r="AN95" i="317" s="1"/>
  <c r="BR97" i="317"/>
  <c r="BT97" i="317" s="1"/>
  <c r="AN97" i="317"/>
  <c r="AV97" i="317"/>
  <c r="CR97" i="317"/>
  <c r="BJ98" i="317"/>
  <c r="BL98" i="317" s="1"/>
  <c r="AD101" i="317"/>
  <c r="AF101" i="317" s="1"/>
  <c r="N105" i="317"/>
  <c r="P105" i="317" s="1"/>
  <c r="BB104" i="317"/>
  <c r="BB108" i="317"/>
  <c r="R6" i="315"/>
  <c r="R113" i="315" s="1"/>
  <c r="P45" i="317"/>
  <c r="BA11" i="316"/>
  <c r="BC11" i="316" s="1"/>
  <c r="CW15" i="316"/>
  <c r="CY15" i="316" s="1"/>
  <c r="CW16" i="316"/>
  <c r="CY16" i="316" s="1"/>
  <c r="U28" i="316"/>
  <c r="W28" i="316" s="1"/>
  <c r="AC34" i="316"/>
  <c r="AE34" i="316" s="1"/>
  <c r="M40" i="316"/>
  <c r="O40" i="316" s="1"/>
  <c r="AK11" i="316"/>
  <c r="AM11" i="316" s="1"/>
  <c r="BA13" i="316"/>
  <c r="BC13" i="316" s="1"/>
  <c r="U15" i="316"/>
  <c r="W15" i="316" s="1"/>
  <c r="U22" i="316"/>
  <c r="W22" i="316" s="1"/>
  <c r="AK25" i="316"/>
  <c r="AM25" i="316" s="1"/>
  <c r="BA27" i="316"/>
  <c r="BC27" i="316" s="1"/>
  <c r="U31" i="316"/>
  <c r="W31" i="316" s="1"/>
  <c r="BA37" i="316"/>
  <c r="BC37" i="316" s="1"/>
  <c r="M34" i="316"/>
  <c r="O34" i="316" s="1"/>
  <c r="AC40" i="316"/>
  <c r="AE40" i="316" s="1"/>
  <c r="BA42" i="316"/>
  <c r="BC42" i="316" s="1"/>
  <c r="BY46" i="316"/>
  <c r="CA46" i="316" s="1"/>
  <c r="AC51" i="316"/>
  <c r="AE51" i="316" s="1"/>
  <c r="BY59" i="316"/>
  <c r="CA59" i="316" s="1"/>
  <c r="BA54" i="316"/>
  <c r="BC54" i="316" s="1"/>
  <c r="BY60" i="316"/>
  <c r="CA60" i="316" s="1"/>
  <c r="AC65" i="316"/>
  <c r="AE65" i="316" s="1"/>
  <c r="BA62" i="316"/>
  <c r="BC62" i="316" s="1"/>
  <c r="CO69" i="316"/>
  <c r="CQ69" i="316" s="1"/>
  <c r="BY67" i="316"/>
  <c r="CA67" i="316" s="1"/>
  <c r="CO84" i="316"/>
  <c r="CQ84" i="316" s="1"/>
  <c r="BQ83" i="316"/>
  <c r="BS83" i="316" s="1"/>
  <c r="M82" i="316"/>
  <c r="O82" i="316" s="1"/>
  <c r="AC76" i="316"/>
  <c r="AE76" i="316" s="1"/>
  <c r="M74" i="316"/>
  <c r="O74" i="316" s="1"/>
  <c r="BQ71" i="316"/>
  <c r="BS71" i="316" s="1"/>
  <c r="AC90" i="316"/>
  <c r="AE90" i="316" s="1"/>
  <c r="BJ8" i="317"/>
  <c r="BL8" i="317" s="1"/>
  <c r="N9" i="317"/>
  <c r="P9" i="317" s="1"/>
  <c r="BJ12" i="317"/>
  <c r="BL12" i="317" s="1"/>
  <c r="AD13" i="317"/>
  <c r="AV15" i="317"/>
  <c r="CJ15" i="317"/>
  <c r="BJ16" i="317"/>
  <c r="AN19" i="317"/>
  <c r="CZ19" i="317"/>
  <c r="AD22" i="317"/>
  <c r="AT23" i="317"/>
  <c r="AV23" i="317" s="1"/>
  <c r="N25" i="317"/>
  <c r="P25" i="317" s="1"/>
  <c r="BT27" i="317"/>
  <c r="AN27" i="317"/>
  <c r="BZ29" i="317"/>
  <c r="CB29" i="317" s="1"/>
  <c r="AD30" i="317"/>
  <c r="AF30" i="317" s="1"/>
  <c r="AT31" i="317"/>
  <c r="AV31" i="317" s="1"/>
  <c r="CZ31" i="317"/>
  <c r="N33" i="317"/>
  <c r="P33" i="317" s="1"/>
  <c r="BT35" i="317"/>
  <c r="X35" i="317"/>
  <c r="AN35" i="317"/>
  <c r="AD38" i="317"/>
  <c r="AF38" i="317" s="1"/>
  <c r="AN39" i="317"/>
  <c r="AF39" i="317"/>
  <c r="BJ40" i="317"/>
  <c r="CB44" i="317"/>
  <c r="BD44" i="317"/>
  <c r="N46" i="317"/>
  <c r="P46" i="317" s="1"/>
  <c r="AD47" i="317"/>
  <c r="AF47" i="317" s="1"/>
  <c r="AV48" i="317"/>
  <c r="AV52" i="317"/>
  <c r="X52" i="317"/>
  <c r="BJ53" i="317"/>
  <c r="BL53" i="317" s="1"/>
  <c r="BZ54" i="317"/>
  <c r="CB54" i="317" s="1"/>
  <c r="AD55" i="317"/>
  <c r="AF55" i="317" s="1"/>
  <c r="N58" i="317"/>
  <c r="P58" i="317" s="1"/>
  <c r="CP59" i="317"/>
  <c r="CR59" i="317" s="1"/>
  <c r="BL60" i="317"/>
  <c r="BJ61" i="317"/>
  <c r="BL61" i="317" s="1"/>
  <c r="BZ62" i="317"/>
  <c r="CB62" i="317" s="1"/>
  <c r="N66" i="317"/>
  <c r="P66" i="317" s="1"/>
  <c r="CP67" i="317"/>
  <c r="CR67" i="317" s="1"/>
  <c r="CR68" i="317"/>
  <c r="BJ69" i="317"/>
  <c r="BL69" i="317" s="1"/>
  <c r="CR72" i="317"/>
  <c r="CB72" i="317"/>
  <c r="CP75" i="317"/>
  <c r="CR75" i="317" s="1"/>
  <c r="CR76" i="317"/>
  <c r="X76" i="317"/>
  <c r="BJ77" i="317"/>
  <c r="BL77" i="317" s="1"/>
  <c r="AD79" i="317"/>
  <c r="AF79" i="317" s="1"/>
  <c r="AF80" i="317"/>
  <c r="N82" i="317"/>
  <c r="P82" i="317" s="1"/>
  <c r="CP83" i="317"/>
  <c r="CR83" i="317" s="1"/>
  <c r="CR84" i="317"/>
  <c r="CZ84" i="317"/>
  <c r="BJ85" i="317"/>
  <c r="BL85" i="317" s="1"/>
  <c r="AD87" i="317"/>
  <c r="AF87" i="317" s="1"/>
  <c r="AV88" i="317"/>
  <c r="CR88" i="317"/>
  <c r="N90" i="317"/>
  <c r="P90" i="317" s="1"/>
  <c r="CP91" i="317"/>
  <c r="AD91" i="317"/>
  <c r="AF91" i="317" s="1"/>
  <c r="BD92" i="317"/>
  <c r="CZ92" i="317"/>
  <c r="BJ93" i="317"/>
  <c r="AD95" i="317"/>
  <c r="AF95" i="317" s="1"/>
  <c r="AV96" i="317"/>
  <c r="CR96" i="317"/>
  <c r="BR100" i="317"/>
  <c r="BT100" i="317" s="1"/>
  <c r="BB102" i="317"/>
  <c r="BD102" i="317" s="1"/>
  <c r="CX105" i="317"/>
  <c r="CZ104" i="317"/>
  <c r="CZ108" i="317"/>
  <c r="CJ108" i="317"/>
  <c r="V109" i="317"/>
  <c r="X109" i="317" s="1"/>
  <c r="BJ110" i="317"/>
  <c r="BL110" i="317" s="1"/>
  <c r="BA6" i="315"/>
  <c r="BA113" i="315" s="1"/>
  <c r="AK16" i="316"/>
  <c r="AM16" i="316" s="1"/>
  <c r="BA30" i="316"/>
  <c r="BC30" i="316" s="1"/>
  <c r="BI34" i="316"/>
  <c r="BK34" i="316" s="1"/>
  <c r="BI8" i="316"/>
  <c r="BK8" i="316" s="1"/>
  <c r="AC11" i="316"/>
  <c r="AE11" i="316" s="1"/>
  <c r="BI21" i="316"/>
  <c r="BK21" i="316" s="1"/>
  <c r="M16" i="316"/>
  <c r="O16" i="316" s="1"/>
  <c r="CO23" i="316"/>
  <c r="CQ23" i="316" s="1"/>
  <c r="BI24" i="316"/>
  <c r="BK24" i="316" s="1"/>
  <c r="AC25" i="316"/>
  <c r="AE25" i="316" s="1"/>
  <c r="BI33" i="316"/>
  <c r="BK33" i="316" s="1"/>
  <c r="CG36" i="316"/>
  <c r="CI36" i="316" s="1"/>
  <c r="BI35" i="316"/>
  <c r="BK35" i="316" s="1"/>
  <c r="AK34" i="316"/>
  <c r="AM34" i="316" s="1"/>
  <c r="CW38" i="316"/>
  <c r="CY38" i="316" s="1"/>
  <c r="CG44" i="316"/>
  <c r="CI44" i="316" s="1"/>
  <c r="AK46" i="316"/>
  <c r="AM46" i="316" s="1"/>
  <c r="CG47" i="316"/>
  <c r="CI47" i="316" s="1"/>
  <c r="BI52" i="316"/>
  <c r="BK52" i="316" s="1"/>
  <c r="BI56" i="316"/>
  <c r="BK56" i="316" s="1"/>
  <c r="CG53" i="316"/>
  <c r="CI53" i="316" s="1"/>
  <c r="AK60" i="316"/>
  <c r="AM60" i="316" s="1"/>
  <c r="BI64" i="316"/>
  <c r="BK64" i="316" s="1"/>
  <c r="CW63" i="316"/>
  <c r="CY63" i="316" s="1"/>
  <c r="CG69" i="316"/>
  <c r="CI69" i="316" s="1"/>
  <c r="BQ87" i="316"/>
  <c r="BS87" i="316" s="1"/>
  <c r="BA84" i="316"/>
  <c r="BC84" i="316" s="1"/>
  <c r="AC79" i="316"/>
  <c r="AE79" i="316" s="1"/>
  <c r="BY73" i="316"/>
  <c r="CA73" i="316" s="1"/>
  <c r="M73" i="316"/>
  <c r="O73" i="316" s="1"/>
  <c r="AC71" i="316"/>
  <c r="AE71" i="316" s="1"/>
  <c r="AK91" i="316"/>
  <c r="AM91" i="316" s="1"/>
  <c r="AL9" i="317"/>
  <c r="AN9" i="317" s="1"/>
  <c r="BB12" i="317"/>
  <c r="BD12" i="317" s="1"/>
  <c r="CX14" i="317"/>
  <c r="CZ14" i="317" s="1"/>
  <c r="V13" i="317"/>
  <c r="X13" i="317" s="1"/>
  <c r="AL17" i="317"/>
  <c r="AN17" i="317" s="1"/>
  <c r="V22" i="317"/>
  <c r="X22" i="317" s="1"/>
  <c r="BR23" i="317"/>
  <c r="BT23" i="317" s="1"/>
  <c r="AL25" i="317"/>
  <c r="AN25" i="317" s="1"/>
  <c r="CH26" i="317"/>
  <c r="BB28" i="317"/>
  <c r="BD28" i="317" s="1"/>
  <c r="V30" i="317"/>
  <c r="X30" i="317" s="1"/>
  <c r="AL33" i="317"/>
  <c r="AN33" i="317" s="1"/>
  <c r="BB36" i="317"/>
  <c r="BD36" i="317" s="1"/>
  <c r="V38" i="317"/>
  <c r="X38" i="317" s="1"/>
  <c r="BR39" i="317"/>
  <c r="AL42" i="317"/>
  <c r="AN42" i="317" s="1"/>
  <c r="V41" i="317"/>
  <c r="X41" i="317" s="1"/>
  <c r="BB43" i="317"/>
  <c r="BD43" i="317" s="1"/>
  <c r="AL50" i="317"/>
  <c r="AN50" i="317" s="1"/>
  <c r="CH51" i="317"/>
  <c r="BB53" i="317"/>
  <c r="V55" i="317"/>
  <c r="X55" i="317" s="1"/>
  <c r="AL58" i="317"/>
  <c r="AN58" i="317" s="1"/>
  <c r="BB61" i="317"/>
  <c r="BD61" i="317" s="1"/>
  <c r="V63" i="317"/>
  <c r="X63" i="317" s="1"/>
  <c r="AL66" i="317"/>
  <c r="AN66" i="317" s="1"/>
  <c r="BB69" i="317"/>
  <c r="BD69" i="317" s="1"/>
  <c r="AL70" i="317"/>
  <c r="AN70" i="317" s="1"/>
  <c r="V71" i="317"/>
  <c r="X71" i="317" s="1"/>
  <c r="BR72" i="317"/>
  <c r="BT72" i="317" s="1"/>
  <c r="AL74" i="317"/>
  <c r="AN74" i="317" s="1"/>
  <c r="BB77" i="317"/>
  <c r="BD77" i="317" s="1"/>
  <c r="CX78" i="317"/>
  <c r="CZ78" i="317" s="1"/>
  <c r="V79" i="317"/>
  <c r="X79" i="317" s="1"/>
  <c r="AL82" i="317"/>
  <c r="AN82" i="317" s="1"/>
  <c r="BB85" i="317"/>
  <c r="BD85" i="317" s="1"/>
  <c r="V87" i="317"/>
  <c r="X87" i="317" s="1"/>
  <c r="AL90" i="317"/>
  <c r="AN90" i="317" s="1"/>
  <c r="AL94" i="317"/>
  <c r="AN94" i="317" s="1"/>
  <c r="N98" i="317"/>
  <c r="P98" i="317" s="1"/>
  <c r="AN101" i="317"/>
  <c r="CJ101" i="317"/>
  <c r="N102" i="317"/>
  <c r="P102" i="317" s="1"/>
  <c r="BB106" i="317"/>
  <c r="BD106" i="317" s="1"/>
  <c r="AD107" i="317"/>
  <c r="AF107" i="317" s="1"/>
  <c r="N109" i="317"/>
  <c r="P109" i="317" s="1"/>
  <c r="AD111" i="317"/>
  <c r="AF111" i="317" s="1"/>
  <c r="AD45" i="317"/>
  <c r="AF45" i="317" s="1"/>
  <c r="AV12" i="317"/>
  <c r="CR24" i="317"/>
  <c r="CB40" i="317"/>
  <c r="BD49" i="317"/>
  <c r="CB73" i="317"/>
  <c r="CZ105" i="317"/>
  <c r="AC46" i="316"/>
  <c r="AE46" i="316" s="1"/>
  <c r="BY47" i="316"/>
  <c r="CA47" i="316" s="1"/>
  <c r="AC59" i="316"/>
  <c r="AE59" i="316" s="1"/>
  <c r="BA56" i="316"/>
  <c r="BC56" i="316" s="1"/>
  <c r="CO55" i="316"/>
  <c r="CQ55" i="316" s="1"/>
  <c r="BY53" i="316"/>
  <c r="CA53" i="316" s="1"/>
  <c r="AC60" i="316"/>
  <c r="AE60" i="316" s="1"/>
  <c r="BA64" i="316"/>
  <c r="BC64" i="316" s="1"/>
  <c r="BY69" i="316"/>
  <c r="CA69" i="316" s="1"/>
  <c r="AC67" i="316"/>
  <c r="AE67" i="316" s="1"/>
  <c r="CO87" i="316"/>
  <c r="CQ87" i="316" s="1"/>
  <c r="CG79" i="316"/>
  <c r="CI79" i="316" s="1"/>
  <c r="BI78" i="316"/>
  <c r="BK78" i="316" s="1"/>
  <c r="AK77" i="316"/>
  <c r="AM77" i="316" s="1"/>
  <c r="BI74" i="316"/>
  <c r="BK74" i="316" s="1"/>
  <c r="CG71" i="316"/>
  <c r="CI71" i="316" s="1"/>
  <c r="N8" i="317"/>
  <c r="P8" i="317" s="1"/>
  <c r="BJ11" i="317"/>
  <c r="BL16" i="317"/>
  <c r="AF16" i="317"/>
  <c r="BZ18" i="317"/>
  <c r="CB18" i="317" s="1"/>
  <c r="N18" i="317"/>
  <c r="P18" i="317" s="1"/>
  <c r="BL24" i="317"/>
  <c r="BZ26" i="317"/>
  <c r="CB26" i="317" s="1"/>
  <c r="N26" i="317"/>
  <c r="P26" i="317" s="1"/>
  <c r="AD27" i="317"/>
  <c r="AF27" i="317" s="1"/>
  <c r="CR32" i="317"/>
  <c r="BJ33" i="317"/>
  <c r="BL33" i="317" s="1"/>
  <c r="AD35" i="317"/>
  <c r="AF35" i="317" s="1"/>
  <c r="AV36" i="317"/>
  <c r="CP39" i="317"/>
  <c r="BL40" i="317"/>
  <c r="AF40" i="317"/>
  <c r="BJ42" i="317"/>
  <c r="BL42" i="317" s="1"/>
  <c r="CZ43" i="317"/>
  <c r="N47" i="317"/>
  <c r="P47" i="317" s="1"/>
  <c r="CP48" i="317"/>
  <c r="CR48" i="317" s="1"/>
  <c r="AN49" i="317"/>
  <c r="BT49" i="317"/>
  <c r="CR49" i="317"/>
  <c r="AD52" i="317"/>
  <c r="AF52" i="317" s="1"/>
  <c r="AN53" i="317"/>
  <c r="BD53" i="317"/>
  <c r="N55" i="317"/>
  <c r="CB57" i="317"/>
  <c r="BJ58" i="317"/>
  <c r="AD60" i="317"/>
  <c r="AF60" i="317" s="1"/>
  <c r="AV61" i="317"/>
  <c r="AN61" i="317"/>
  <c r="N63" i="317"/>
  <c r="P63" i="317" s="1"/>
  <c r="AV65" i="317"/>
  <c r="CJ65" i="317"/>
  <c r="BJ66" i="317"/>
  <c r="BZ67" i="317"/>
  <c r="AD68" i="317"/>
  <c r="AF68" i="317" s="1"/>
  <c r="CR69" i="317"/>
  <c r="CJ69" i="317"/>
  <c r="N71" i="317"/>
  <c r="P71" i="317" s="1"/>
  <c r="CJ73" i="317"/>
  <c r="BJ74" i="317"/>
  <c r="BL74" i="317" s="1"/>
  <c r="AD76" i="317"/>
  <c r="CJ77" i="317"/>
  <c r="CJ81" i="317"/>
  <c r="BT81" i="317"/>
  <c r="AD84" i="317"/>
  <c r="AT85" i="317"/>
  <c r="AV85" i="317" s="1"/>
  <c r="BJ86" i="317"/>
  <c r="N87" i="317"/>
  <c r="P87" i="317" s="1"/>
  <c r="CZ89" i="317"/>
  <c r="BJ90" i="317"/>
  <c r="AD92" i="317"/>
  <c r="AF92" i="317" s="1"/>
  <c r="BT93" i="317"/>
  <c r="CB93" i="317"/>
  <c r="BL93" i="317"/>
  <c r="N95" i="317"/>
  <c r="P95" i="317" s="1"/>
  <c r="BR101" i="317"/>
  <c r="BT101" i="317" s="1"/>
  <c r="CH105" i="317"/>
  <c r="CJ105" i="317" s="1"/>
  <c r="CR106" i="317"/>
  <c r="BJ108" i="317"/>
  <c r="BL108" i="317" s="1"/>
  <c r="CX109" i="317"/>
  <c r="P110" i="317"/>
  <c r="CH111" i="317"/>
  <c r="CJ111" i="317" s="1"/>
  <c r="BQ9" i="315"/>
  <c r="BQ13" i="315"/>
  <c r="BQ17" i="315"/>
  <c r="BQ21" i="315"/>
  <c r="BQ67" i="315"/>
  <c r="BQ71" i="315"/>
  <c r="BQ75" i="315"/>
  <c r="BQ79" i="315"/>
  <c r="BQ83" i="315"/>
  <c r="BQ87" i="315"/>
  <c r="BQ91" i="315"/>
  <c r="BQ15" i="316"/>
  <c r="BS15" i="316" s="1"/>
  <c r="U24" i="316"/>
  <c r="W24" i="316" s="1"/>
  <c r="AK37" i="316"/>
  <c r="AM37" i="316" s="1"/>
  <c r="M8" i="316"/>
  <c r="O8" i="316" s="1"/>
  <c r="AC13" i="316"/>
  <c r="AE13" i="316" s="1"/>
  <c r="BI18" i="316"/>
  <c r="BK18" i="316" s="1"/>
  <c r="BY17" i="316"/>
  <c r="CA17" i="316" s="1"/>
  <c r="AC16" i="316"/>
  <c r="AE16" i="316" s="1"/>
  <c r="M24" i="316"/>
  <c r="O24" i="316" s="1"/>
  <c r="BI29" i="316"/>
  <c r="BK29" i="316" s="1"/>
  <c r="BY28" i="316"/>
  <c r="CA28" i="316" s="1"/>
  <c r="AC27" i="316"/>
  <c r="AE27" i="316" s="1"/>
  <c r="M33" i="316"/>
  <c r="O33" i="316" s="1"/>
  <c r="BQ36" i="316"/>
  <c r="BS36" i="316" s="1"/>
  <c r="CO41" i="316"/>
  <c r="CQ41" i="316" s="1"/>
  <c r="AC41" i="316"/>
  <c r="AE41" i="316" s="1"/>
  <c r="M39" i="316"/>
  <c r="O39" i="316" s="1"/>
  <c r="BQ44" i="316"/>
  <c r="BS44" i="316" s="1"/>
  <c r="CO45" i="316"/>
  <c r="CQ45" i="316" s="1"/>
  <c r="M50" i="316"/>
  <c r="O50" i="316" s="1"/>
  <c r="CO48" i="316"/>
  <c r="CQ48" i="316" s="1"/>
  <c r="BQ47" i="316"/>
  <c r="BS47" i="316" s="1"/>
  <c r="CO58" i="316"/>
  <c r="CQ58" i="316" s="1"/>
  <c r="M56" i="316"/>
  <c r="O56" i="316" s="1"/>
  <c r="CO54" i="316"/>
  <c r="CQ54" i="316" s="1"/>
  <c r="BQ53" i="316"/>
  <c r="BS53" i="316" s="1"/>
  <c r="M61" i="316"/>
  <c r="O61" i="316" s="1"/>
  <c r="CO66" i="316"/>
  <c r="CQ66" i="316" s="1"/>
  <c r="M64" i="316"/>
  <c r="O64" i="316" s="1"/>
  <c r="CO62" i="316"/>
  <c r="CQ62" i="316" s="1"/>
  <c r="CO70" i="316"/>
  <c r="CQ70" i="316" s="1"/>
  <c r="AK86" i="316"/>
  <c r="AM86" i="316" s="1"/>
  <c r="CO81" i="316"/>
  <c r="CQ81" i="316" s="1"/>
  <c r="M79" i="316"/>
  <c r="O79" i="316" s="1"/>
  <c r="BA78" i="316"/>
  <c r="BC78" i="316" s="1"/>
  <c r="BQ76" i="316"/>
  <c r="BS76" i="316" s="1"/>
  <c r="M71" i="316"/>
  <c r="O71" i="316" s="1"/>
  <c r="BA89" i="316"/>
  <c r="BC89" i="316" s="1"/>
  <c r="CH14" i="317"/>
  <c r="CJ14" i="317" s="1"/>
  <c r="V21" i="317"/>
  <c r="X21" i="317" s="1"/>
  <c r="BB23" i="317"/>
  <c r="BD23" i="317" s="1"/>
  <c r="V25" i="317"/>
  <c r="X25" i="317" s="1"/>
  <c r="BR26" i="317"/>
  <c r="BT26" i="317" s="1"/>
  <c r="BB31" i="317"/>
  <c r="BD31" i="317" s="1"/>
  <c r="V33" i="317"/>
  <c r="X33" i="317" s="1"/>
  <c r="AL36" i="317"/>
  <c r="AN36" i="317" s="1"/>
  <c r="BB39" i="317"/>
  <c r="BD39" i="317" s="1"/>
  <c r="V42" i="317"/>
  <c r="X42" i="317" s="1"/>
  <c r="CH46" i="317"/>
  <c r="CJ46" i="317" s="1"/>
  <c r="V46" i="317"/>
  <c r="X46" i="317" s="1"/>
  <c r="BB48" i="317"/>
  <c r="BD48" i="317" s="1"/>
  <c r="V50" i="317"/>
  <c r="X50" i="317" s="1"/>
  <c r="CH54" i="317"/>
  <c r="CJ54" i="317" s="1"/>
  <c r="BB56" i="317"/>
  <c r="BD56" i="317" s="1"/>
  <c r="AL57" i="317"/>
  <c r="AN57" i="317" s="1"/>
  <c r="V58" i="317"/>
  <c r="X58" i="317" s="1"/>
  <c r="BB60" i="317"/>
  <c r="BD60" i="317" s="1"/>
  <c r="BB64" i="317"/>
  <c r="BD64" i="317" s="1"/>
  <c r="V66" i="317"/>
  <c r="AL69" i="317"/>
  <c r="AN69" i="317" s="1"/>
  <c r="V74" i="317"/>
  <c r="X74" i="317" s="1"/>
  <c r="AL77" i="317"/>
  <c r="AN77" i="317" s="1"/>
  <c r="BB80" i="317"/>
  <c r="BD80" i="317" s="1"/>
  <c r="V82" i="317"/>
  <c r="X82" i="317" s="1"/>
  <c r="AL85" i="317"/>
  <c r="AN85" i="317" s="1"/>
  <c r="CH86" i="317"/>
  <c r="CJ86" i="317" s="1"/>
  <c r="BB88" i="317"/>
  <c r="BD88" i="317" s="1"/>
  <c r="V90" i="317"/>
  <c r="X90" i="317" s="1"/>
  <c r="AL93" i="317"/>
  <c r="AN93" i="317" s="1"/>
  <c r="BB96" i="317"/>
  <c r="BD96" i="317" s="1"/>
  <c r="AD98" i="317"/>
  <c r="N100" i="317"/>
  <c r="P100" i="317" s="1"/>
  <c r="CH104" i="317"/>
  <c r="CJ104" i="317" s="1"/>
  <c r="AL106" i="317"/>
  <c r="AN106" i="317" s="1"/>
  <c r="AT107" i="317"/>
  <c r="AV107" i="317" s="1"/>
  <c r="CZ107" i="317"/>
  <c r="BL111" i="317"/>
  <c r="AL6" i="315"/>
  <c r="AL113" i="315" s="1"/>
  <c r="CG8" i="316"/>
  <c r="CI8" i="316" s="1"/>
  <c r="U12" i="316"/>
  <c r="W12" i="316" s="1"/>
  <c r="CG23" i="316"/>
  <c r="CI23" i="316" s="1"/>
  <c r="CW27" i="316"/>
  <c r="CY27" i="316" s="1"/>
  <c r="AS36" i="316"/>
  <c r="AU36" i="316" s="1"/>
  <c r="BY40" i="316"/>
  <c r="CA40" i="316" s="1"/>
  <c r="BA7" i="316"/>
  <c r="BC7" i="316" s="1"/>
  <c r="CW8" i="316"/>
  <c r="CY8" i="316" s="1"/>
  <c r="BQ11" i="316"/>
  <c r="BS11" i="316" s="1"/>
  <c r="BA10" i="316"/>
  <c r="BC10" i="316" s="1"/>
  <c r="CG13" i="316"/>
  <c r="CI13" i="316" s="1"/>
  <c r="CW21" i="316"/>
  <c r="CY21" i="316" s="1"/>
  <c r="BQ19" i="316"/>
  <c r="BS19" i="316" s="1"/>
  <c r="BA18" i="316"/>
  <c r="BC18" i="316" s="1"/>
  <c r="CG16" i="316"/>
  <c r="CI16" i="316" s="1"/>
  <c r="CG26" i="316"/>
  <c r="CI26" i="316" s="1"/>
  <c r="BQ25" i="316"/>
  <c r="BS25" i="316" s="1"/>
  <c r="CG27" i="316"/>
  <c r="CI27" i="316" s="1"/>
  <c r="CW33" i="316"/>
  <c r="CY33" i="316" s="1"/>
  <c r="U37" i="316"/>
  <c r="W37" i="316" s="1"/>
  <c r="CW39" i="316"/>
  <c r="CY39" i="316" s="1"/>
  <c r="U42" i="316"/>
  <c r="W42" i="316" s="1"/>
  <c r="CW50" i="316"/>
  <c r="CY50" i="316" s="1"/>
  <c r="U48" i="316"/>
  <c r="W48" i="316" s="1"/>
  <c r="BI47" i="316"/>
  <c r="BK47" i="316" s="1"/>
  <c r="AS59" i="316"/>
  <c r="AU59" i="316" s="1"/>
  <c r="CW56" i="316"/>
  <c r="CY56" i="316" s="1"/>
  <c r="U54" i="316"/>
  <c r="W54" i="316" s="1"/>
  <c r="BI53" i="316"/>
  <c r="BK53" i="316" s="1"/>
  <c r="AS60" i="316"/>
  <c r="AU60" i="316" s="1"/>
  <c r="CW64" i="316"/>
  <c r="CY64" i="316" s="1"/>
  <c r="AS67" i="316"/>
  <c r="AU67" i="316" s="1"/>
  <c r="M87" i="316"/>
  <c r="O87" i="316" s="1"/>
  <c r="AK83" i="316"/>
  <c r="AM83" i="316" s="1"/>
  <c r="CZ83" i="316" s="1"/>
  <c r="BI80" i="316"/>
  <c r="BK80" i="316" s="1"/>
  <c r="CW79" i="316"/>
  <c r="CY79" i="316" s="1"/>
  <c r="CG77" i="316"/>
  <c r="CI77" i="316" s="1"/>
  <c r="AK75" i="316"/>
  <c r="AM75" i="316" s="1"/>
  <c r="BI72" i="316"/>
  <c r="BK72" i="316" s="1"/>
  <c r="AK71" i="316"/>
  <c r="AM71" i="316" s="1"/>
  <c r="BI90" i="316"/>
  <c r="BK90" i="316" s="1"/>
  <c r="BL9" i="317"/>
  <c r="BD9" i="317"/>
  <c r="N11" i="317"/>
  <c r="P11" i="317" s="1"/>
  <c r="BL14" i="317"/>
  <c r="BJ13" i="317"/>
  <c r="CJ17" i="317"/>
  <c r="CP20" i="317"/>
  <c r="CR20" i="317" s="1"/>
  <c r="AD20" i="317"/>
  <c r="AF20" i="317" s="1"/>
  <c r="BD21" i="317"/>
  <c r="BJ22" i="317"/>
  <c r="BL22" i="317" s="1"/>
  <c r="AD24" i="317"/>
  <c r="AF24" i="317" s="1"/>
  <c r="AT25" i="317"/>
  <c r="AV25" i="317" s="1"/>
  <c r="BT25" i="317"/>
  <c r="BL25" i="317"/>
  <c r="AV29" i="317"/>
  <c r="BZ31" i="317"/>
  <c r="CB31" i="317" s="1"/>
  <c r="AD32" i="317"/>
  <c r="AF32" i="317" s="1"/>
  <c r="N35" i="317"/>
  <c r="P35" i="317" s="1"/>
  <c r="AD36" i="317"/>
  <c r="AF36" i="317" s="1"/>
  <c r="AV37" i="317"/>
  <c r="X37" i="317"/>
  <c r="BL37" i="317"/>
  <c r="BJ38" i="317"/>
  <c r="BL38" i="317" s="1"/>
  <c r="N44" i="317"/>
  <c r="P44" i="317" s="1"/>
  <c r="CP43" i="317"/>
  <c r="CR43" i="317" s="1"/>
  <c r="AD49" i="317"/>
  <c r="AF49" i="317" s="1"/>
  <c r="AT50" i="317"/>
  <c r="AV50" i="317" s="1"/>
  <c r="CJ50" i="317"/>
  <c r="BJ51" i="317"/>
  <c r="BL51" i="317" s="1"/>
  <c r="BL54" i="317"/>
  <c r="AF54" i="317"/>
  <c r="BJ55" i="317"/>
  <c r="BL55" i="317" s="1"/>
  <c r="BZ56" i="317"/>
  <c r="CB56" i="317" s="1"/>
  <c r="AD57" i="317"/>
  <c r="AF57" i="317" s="1"/>
  <c r="AT58" i="317"/>
  <c r="AV58" i="317" s="1"/>
  <c r="BL58" i="317"/>
  <c r="X66" i="317"/>
  <c r="BL66" i="317"/>
  <c r="N68" i="317"/>
  <c r="P68" i="317" s="1"/>
  <c r="BT70" i="317"/>
  <c r="BJ71" i="317"/>
  <c r="BL71" i="317" s="1"/>
  <c r="AD73" i="317"/>
  <c r="AF73" i="317" s="1"/>
  <c r="CR74" i="317"/>
  <c r="BT74" i="317"/>
  <c r="N76" i="317"/>
  <c r="P76" i="317" s="1"/>
  <c r="AD77" i="317"/>
  <c r="AF77" i="317" s="1"/>
  <c r="BL78" i="317"/>
  <c r="AV78" i="317"/>
  <c r="AD81" i="317"/>
  <c r="AF81" i="317" s="1"/>
  <c r="CJ82" i="317"/>
  <c r="N84" i="317"/>
  <c r="P84" i="317" s="1"/>
  <c r="BD86" i="317"/>
  <c r="BL86" i="317"/>
  <c r="BJ87" i="317"/>
  <c r="BL87" i="317" s="1"/>
  <c r="N88" i="317"/>
  <c r="P88" i="317" s="1"/>
  <c r="AD89" i="317"/>
  <c r="AF89" i="317" s="1"/>
  <c r="BL90" i="317"/>
  <c r="N92" i="317"/>
  <c r="P92" i="317" s="1"/>
  <c r="BT94" i="317"/>
  <c r="AF94" i="317"/>
  <c r="BJ95" i="317"/>
  <c r="AD97" i="317"/>
  <c r="AF97" i="317" s="1"/>
  <c r="V102" i="317"/>
  <c r="X102" i="317" s="1"/>
  <c r="BZ104" i="317"/>
  <c r="CB104" i="317" s="1"/>
  <c r="BB103" i="317"/>
  <c r="BD103" i="317" s="1"/>
  <c r="BZ108" i="317"/>
  <c r="CB108" i="317" s="1"/>
  <c r="N108" i="317"/>
  <c r="P108" i="317" s="1"/>
  <c r="AD110" i="317"/>
  <c r="AF110" i="317" s="1"/>
  <c r="BQ8" i="315"/>
  <c r="BQ12" i="315"/>
  <c r="BQ28" i="315"/>
  <c r="BR45" i="317"/>
  <c r="BT45" i="317" s="1"/>
  <c r="BQ16" i="316"/>
  <c r="BS16" i="316" s="1"/>
  <c r="AK26" i="316"/>
  <c r="AM26" i="316" s="1"/>
  <c r="BQ31" i="316"/>
  <c r="BS31" i="316" s="1"/>
  <c r="CW41" i="316"/>
  <c r="CY41" i="316" s="1"/>
  <c r="AS7" i="316"/>
  <c r="AU7" i="316" s="1"/>
  <c r="CO8" i="316"/>
  <c r="CQ8" i="316" s="1"/>
  <c r="AS9" i="316"/>
  <c r="AU9" i="316" s="1"/>
  <c r="BY10" i="316"/>
  <c r="CA10" i="316" s="1"/>
  <c r="CO21" i="316"/>
  <c r="CQ21" i="316" s="1"/>
  <c r="BY18" i="316"/>
  <c r="CA18" i="316" s="1"/>
  <c r="AS16" i="316"/>
  <c r="AU16" i="316" s="1"/>
  <c r="BI23" i="316"/>
  <c r="BK23" i="316" s="1"/>
  <c r="CO24" i="316"/>
  <c r="CQ24" i="316" s="1"/>
  <c r="BY29" i="316"/>
  <c r="CA29" i="316" s="1"/>
  <c r="AS27" i="316"/>
  <c r="AU27" i="316" s="1"/>
  <c r="M37" i="316"/>
  <c r="O37" i="316" s="1"/>
  <c r="BQ34" i="316"/>
  <c r="BS34" i="316" s="1"/>
  <c r="AC39" i="316"/>
  <c r="AE39" i="316" s="1"/>
  <c r="M42" i="316"/>
  <c r="O42" i="316" s="1"/>
  <c r="BQ46" i="316"/>
  <c r="BS46" i="316" s="1"/>
  <c r="M48" i="316"/>
  <c r="O48" i="316" s="1"/>
  <c r="BQ59" i="316"/>
  <c r="BS59" i="316" s="1"/>
  <c r="CO56" i="316"/>
  <c r="CQ56" i="316" s="1"/>
  <c r="M54" i="316"/>
  <c r="O54" i="316" s="1"/>
  <c r="BQ60" i="316"/>
  <c r="BS60" i="316" s="1"/>
  <c r="M66" i="316"/>
  <c r="O66" i="316" s="1"/>
  <c r="CZ66" i="316" s="1"/>
  <c r="CO64" i="316"/>
  <c r="CQ64" i="316" s="1"/>
  <c r="M62" i="316"/>
  <c r="O62" i="316" s="1"/>
  <c r="CW87" i="316"/>
  <c r="CY87" i="316" s="1"/>
  <c r="CW82" i="316"/>
  <c r="CY82" i="316" s="1"/>
  <c r="U80" i="316"/>
  <c r="W80" i="316" s="1"/>
  <c r="AS77" i="316"/>
  <c r="AU77" i="316" s="1"/>
  <c r="CW74" i="316"/>
  <c r="CY74" i="316" s="1"/>
  <c r="U72" i="316"/>
  <c r="W72" i="316" s="1"/>
  <c r="CG90" i="316"/>
  <c r="CI90" i="316" s="1"/>
  <c r="V8" i="317"/>
  <c r="X8" i="317" s="1"/>
  <c r="AL11" i="317"/>
  <c r="AN11" i="317" s="1"/>
  <c r="BB13" i="317"/>
  <c r="BD13" i="317" s="1"/>
  <c r="BB22" i="317"/>
  <c r="AL23" i="317"/>
  <c r="AN23" i="317" s="1"/>
  <c r="V24" i="317"/>
  <c r="X24" i="317" s="1"/>
  <c r="BB30" i="317"/>
  <c r="BD30" i="317" s="1"/>
  <c r="AL31" i="317"/>
  <c r="AN31" i="317" s="1"/>
  <c r="V32" i="317"/>
  <c r="X32" i="317" s="1"/>
  <c r="BB38" i="317"/>
  <c r="BD38" i="317" s="1"/>
  <c r="V40" i="317"/>
  <c r="X40" i="317" s="1"/>
  <c r="AL44" i="317"/>
  <c r="AN44" i="317" s="1"/>
  <c r="V49" i="317"/>
  <c r="X49" i="317" s="1"/>
  <c r="AL52" i="317"/>
  <c r="AN52" i="317" s="1"/>
  <c r="V57" i="317"/>
  <c r="X57" i="317" s="1"/>
  <c r="BR58" i="317"/>
  <c r="BT58" i="317" s="1"/>
  <c r="AL60" i="317"/>
  <c r="AN60" i="317" s="1"/>
  <c r="BB63" i="317"/>
  <c r="BD63" i="317" s="1"/>
  <c r="CX64" i="317"/>
  <c r="CZ64" i="317" s="1"/>
  <c r="BR66" i="317"/>
  <c r="BT66" i="317" s="1"/>
  <c r="AL68" i="317"/>
  <c r="AN68" i="317" s="1"/>
  <c r="BB71" i="317"/>
  <c r="BD71" i="317" s="1"/>
  <c r="V73" i="317"/>
  <c r="X73" i="317" s="1"/>
  <c r="BB79" i="317"/>
  <c r="BD79" i="317" s="1"/>
  <c r="CX80" i="317"/>
  <c r="CZ80" i="317" s="1"/>
  <c r="V81" i="317"/>
  <c r="X81" i="317" s="1"/>
  <c r="AL84" i="317"/>
  <c r="AN84" i="317" s="1"/>
  <c r="CH85" i="317"/>
  <c r="CJ85" i="317" s="1"/>
  <c r="CX88" i="317"/>
  <c r="V89" i="317"/>
  <c r="X89" i="317" s="1"/>
  <c r="BB95" i="317"/>
  <c r="AF98" i="317"/>
  <c r="CJ98" i="317"/>
  <c r="N101" i="317"/>
  <c r="BT102" i="317"/>
  <c r="AF102" i="317"/>
  <c r="BJ105" i="317"/>
  <c r="BL105" i="317" s="1"/>
  <c r="BL103" i="317"/>
  <c r="CH106" i="317"/>
  <c r="CJ106" i="317" s="1"/>
  <c r="AL108" i="317"/>
  <c r="AN108" i="317" s="1"/>
  <c r="AV109" i="317"/>
  <c r="CZ109" i="317"/>
  <c r="BQ97" i="315"/>
  <c r="BQ105" i="315"/>
  <c r="U43" i="316"/>
  <c r="W43" i="316" s="1"/>
  <c r="CW45" i="316"/>
  <c r="CY45" i="316" s="1"/>
  <c r="AS51" i="316"/>
  <c r="AU51" i="316" s="1"/>
  <c r="CG50" i="316"/>
  <c r="CI50" i="316" s="1"/>
  <c r="CW48" i="316"/>
  <c r="CY48" i="316" s="1"/>
  <c r="U52" i="316"/>
  <c r="W52" i="316" s="1"/>
  <c r="AS57" i="316"/>
  <c r="AU57" i="316" s="1"/>
  <c r="CW54" i="316"/>
  <c r="CY54" i="316" s="1"/>
  <c r="U61" i="316"/>
  <c r="W61" i="316" s="1"/>
  <c r="AS65" i="316"/>
  <c r="AU65" i="316" s="1"/>
  <c r="CG64" i="316"/>
  <c r="CI64" i="316" s="1"/>
  <c r="CW62" i="316"/>
  <c r="CY62" i="316" s="1"/>
  <c r="U68" i="316"/>
  <c r="W68" i="316" s="1"/>
  <c r="BI67" i="316"/>
  <c r="BK67" i="316" s="1"/>
  <c r="AS88" i="316"/>
  <c r="AU88" i="316" s="1"/>
  <c r="BI87" i="316"/>
  <c r="BK87" i="316" s="1"/>
  <c r="BQ85" i="316"/>
  <c r="BS85" i="316" s="1"/>
  <c r="M84" i="316"/>
  <c r="O84" i="316" s="1"/>
  <c r="AC82" i="316"/>
  <c r="AE82" i="316" s="1"/>
  <c r="M80" i="316"/>
  <c r="O80" i="316" s="1"/>
  <c r="BQ77" i="316"/>
  <c r="BS77" i="316" s="1"/>
  <c r="M72" i="316"/>
  <c r="O72" i="316" s="1"/>
  <c r="AS90" i="316"/>
  <c r="AU90" i="316" s="1"/>
  <c r="BT8" i="317"/>
  <c r="CR8" i="317"/>
  <c r="BZ10" i="317"/>
  <c r="CB10" i="317" s="1"/>
  <c r="N12" i="317"/>
  <c r="P12" i="317" s="1"/>
  <c r="BL13" i="317"/>
  <c r="AF13" i="317"/>
  <c r="AD17" i="317"/>
  <c r="AF17" i="317" s="1"/>
  <c r="BD18" i="317"/>
  <c r="N20" i="317"/>
  <c r="P20" i="317" s="1"/>
  <c r="AN22" i="317"/>
  <c r="AF22" i="317"/>
  <c r="BD22" i="317"/>
  <c r="BJ23" i="317"/>
  <c r="BL23" i="317" s="1"/>
  <c r="CJ26" i="317"/>
  <c r="BD26" i="317"/>
  <c r="N28" i="317"/>
  <c r="P28" i="317" s="1"/>
  <c r="AN30" i="317"/>
  <c r="P30" i="317"/>
  <c r="CJ30" i="317"/>
  <c r="AT34" i="317"/>
  <c r="AV34" i="317" s="1"/>
  <c r="BL34" i="317"/>
  <c r="N36" i="317"/>
  <c r="P36" i="317" s="1"/>
  <c r="AV38" i="317"/>
  <c r="P38" i="317"/>
  <c r="BJ39" i="317"/>
  <c r="AD42" i="317"/>
  <c r="AF42" i="317" s="1"/>
  <c r="AF41" i="317"/>
  <c r="BJ44" i="317"/>
  <c r="BL44" i="317" s="1"/>
  <c r="N43" i="317"/>
  <c r="P43" i="317" s="1"/>
  <c r="BJ48" i="317"/>
  <c r="BL48" i="317" s="1"/>
  <c r="AF51" i="317"/>
  <c r="CJ51" i="317"/>
  <c r="X51" i="317"/>
  <c r="N53" i="317"/>
  <c r="P53" i="317" s="1"/>
  <c r="BD55" i="317"/>
  <c r="P55" i="317"/>
  <c r="CZ55" i="317"/>
  <c r="BJ56" i="317"/>
  <c r="BL56" i="317" s="1"/>
  <c r="AD58" i="317"/>
  <c r="AF58" i="317" s="1"/>
  <c r="AF59" i="317"/>
  <c r="N61" i="317"/>
  <c r="P61" i="317" s="1"/>
  <c r="CZ63" i="317"/>
  <c r="CB63" i="317"/>
  <c r="BL63" i="317"/>
  <c r="AD66" i="317"/>
  <c r="AF66" i="317" s="1"/>
  <c r="CB67" i="317"/>
  <c r="N69" i="317"/>
  <c r="P69" i="317" s="1"/>
  <c r="CB71" i="317"/>
  <c r="AF75" i="317"/>
  <c r="BT79" i="317"/>
  <c r="BJ80" i="317"/>
  <c r="BL80" i="317" s="1"/>
  <c r="AD82" i="317"/>
  <c r="AF82" i="317" s="1"/>
  <c r="BT83" i="317"/>
  <c r="N85" i="317"/>
  <c r="P85" i="317" s="1"/>
  <c r="AD86" i="317"/>
  <c r="AF86" i="317" s="1"/>
  <c r="BJ88" i="317"/>
  <c r="BL88" i="317" s="1"/>
  <c r="BZ89" i="317"/>
  <c r="CB89" i="317" s="1"/>
  <c r="AT91" i="317"/>
  <c r="AV91" i="317" s="1"/>
  <c r="CR91" i="317"/>
  <c r="BJ92" i="317"/>
  <c r="BL92" i="317" s="1"/>
  <c r="BD95" i="317"/>
  <c r="BL95" i="317"/>
  <c r="BJ96" i="317"/>
  <c r="BL96" i="317" s="1"/>
  <c r="BB99" i="317"/>
  <c r="BD99" i="317" s="1"/>
  <c r="V100" i="317"/>
  <c r="X100" i="317" s="1"/>
  <c r="BB107" i="317"/>
  <c r="BD107" i="317" s="1"/>
  <c r="BZ110" i="317"/>
  <c r="CB110" i="317" s="1"/>
  <c r="U8" i="316"/>
  <c r="W8" i="316" s="1"/>
  <c r="BQ20" i="316"/>
  <c r="BS20" i="316" s="1"/>
  <c r="AK22" i="316"/>
  <c r="AM22" i="316" s="1"/>
  <c r="BA25" i="316"/>
  <c r="BC25" i="316" s="1"/>
  <c r="U33" i="316"/>
  <c r="W33" i="316" s="1"/>
  <c r="CO7" i="316"/>
  <c r="CQ7" i="316" s="1"/>
  <c r="AS8" i="316"/>
  <c r="AU8" i="316" s="1"/>
  <c r="CO10" i="316"/>
  <c r="CQ10" i="316" s="1"/>
  <c r="BY12" i="316"/>
  <c r="CA12" i="316" s="1"/>
  <c r="AS21" i="316"/>
  <c r="AU21" i="316" s="1"/>
  <c r="CO18" i="316"/>
  <c r="CQ18" i="316" s="1"/>
  <c r="AC18" i="316"/>
  <c r="AE18" i="316" s="1"/>
  <c r="BY23" i="316"/>
  <c r="CA23" i="316" s="1"/>
  <c r="AS24" i="316"/>
  <c r="AU24" i="316" s="1"/>
  <c r="AC29" i="316"/>
  <c r="AE29" i="316" s="1"/>
  <c r="BY30" i="316"/>
  <c r="CA30" i="316" s="1"/>
  <c r="AS33" i="316"/>
  <c r="AU33" i="316" s="1"/>
  <c r="CW36" i="316"/>
  <c r="CY36" i="316" s="1"/>
  <c r="U34" i="316"/>
  <c r="W34" i="316" s="1"/>
  <c r="AS39" i="316"/>
  <c r="AU39" i="316" s="1"/>
  <c r="CW44" i="316"/>
  <c r="CY44" i="316" s="1"/>
  <c r="AK44" i="316"/>
  <c r="AM44" i="316" s="1"/>
  <c r="U46" i="316"/>
  <c r="W46" i="316" s="1"/>
  <c r="CW51" i="316"/>
  <c r="CY51" i="316" s="1"/>
  <c r="AS50" i="316"/>
  <c r="AU50" i="316" s="1"/>
  <c r="AK47" i="316"/>
  <c r="AM47" i="316" s="1"/>
  <c r="U59" i="316"/>
  <c r="W59" i="316" s="1"/>
  <c r="AS56" i="316"/>
  <c r="AU56" i="316" s="1"/>
  <c r="CW53" i="316"/>
  <c r="CY53" i="316" s="1"/>
  <c r="AK53" i="316"/>
  <c r="AM53" i="316" s="1"/>
  <c r="AS64" i="316"/>
  <c r="AU64" i="316" s="1"/>
  <c r="U67" i="316"/>
  <c r="W67" i="316" s="1"/>
  <c r="CG87" i="316"/>
  <c r="CI87" i="316" s="1"/>
  <c r="U87" i="316"/>
  <c r="W87" i="316" s="1"/>
  <c r="BQ86" i="316"/>
  <c r="BS86" i="316" s="1"/>
  <c r="CW84" i="316"/>
  <c r="CY84" i="316" s="1"/>
  <c r="U82" i="316"/>
  <c r="W82" i="316" s="1"/>
  <c r="AS79" i="316"/>
  <c r="AU79" i="316" s="1"/>
  <c r="CW76" i="316"/>
  <c r="CY76" i="316" s="1"/>
  <c r="AS71" i="316"/>
  <c r="AU71" i="316" s="1"/>
  <c r="U89" i="316"/>
  <c r="W89" i="316" s="1"/>
  <c r="CZ89" i="316" s="1"/>
  <c r="BA91" i="316"/>
  <c r="BC91" i="316" s="1"/>
  <c r="AL10" i="317"/>
  <c r="AN10" i="317" s="1"/>
  <c r="BB14" i="317"/>
  <c r="BD14" i="317" s="1"/>
  <c r="V15" i="317"/>
  <c r="X15" i="317" s="1"/>
  <c r="BR16" i="317"/>
  <c r="BT16" i="317" s="1"/>
  <c r="BB17" i="317"/>
  <c r="BD17" i="317" s="1"/>
  <c r="V23" i="317"/>
  <c r="X23" i="317" s="1"/>
  <c r="BR24" i="317"/>
  <c r="BT24" i="317" s="1"/>
  <c r="AL26" i="317"/>
  <c r="AN26" i="317" s="1"/>
  <c r="CX30" i="317"/>
  <c r="CZ30" i="317" s="1"/>
  <c r="V31" i="317"/>
  <c r="X31" i="317" s="1"/>
  <c r="AL34" i="317"/>
  <c r="AN34" i="317" s="1"/>
  <c r="V39" i="317"/>
  <c r="X39" i="317" s="1"/>
  <c r="AL41" i="317"/>
  <c r="AN41" i="317" s="1"/>
  <c r="CH44" i="317"/>
  <c r="CJ44" i="317" s="1"/>
  <c r="BB46" i="317"/>
  <c r="BD46" i="317" s="1"/>
  <c r="CX47" i="317"/>
  <c r="CZ47" i="317" s="1"/>
  <c r="V48" i="317"/>
  <c r="X48" i="317" s="1"/>
  <c r="V56" i="317"/>
  <c r="X56" i="317" s="1"/>
  <c r="BB62" i="317"/>
  <c r="BD62" i="317" s="1"/>
  <c r="V64" i="317"/>
  <c r="X64" i="317" s="1"/>
  <c r="AL67" i="317"/>
  <c r="AN67" i="317" s="1"/>
  <c r="BB70" i="317"/>
  <c r="BD70" i="317" s="1"/>
  <c r="AL75" i="317"/>
  <c r="AN75" i="317" s="1"/>
  <c r="AL83" i="317"/>
  <c r="AN83" i="317" s="1"/>
  <c r="CH84" i="317"/>
  <c r="CJ84" i="317" s="1"/>
  <c r="AL91" i="317"/>
  <c r="AN91" i="317" s="1"/>
  <c r="BB94" i="317"/>
  <c r="BD94" i="317" s="1"/>
  <c r="V96" i="317"/>
  <c r="X96" i="317" s="1"/>
  <c r="P97" i="317"/>
  <c r="CZ97" i="317"/>
  <c r="N99" i="317"/>
  <c r="P99" i="317" s="1"/>
  <c r="CP101" i="317"/>
  <c r="CR101" i="317" s="1"/>
  <c r="AV100" i="317"/>
  <c r="BD100" i="317"/>
  <c r="BZ105" i="317"/>
  <c r="CB105" i="317" s="1"/>
  <c r="CP103" i="317"/>
  <c r="CR103" i="317" s="1"/>
  <c r="AD103" i="317"/>
  <c r="AF103" i="317" s="1"/>
  <c r="DA103" i="317" s="1"/>
  <c r="N107" i="317"/>
  <c r="P107" i="317" s="1"/>
  <c r="BR110" i="317"/>
  <c r="BT110" i="317" s="1"/>
  <c r="BZ111" i="317"/>
  <c r="CB111" i="317" s="1"/>
  <c r="N111" i="317"/>
  <c r="P111" i="317" s="1"/>
  <c r="AV45" i="317"/>
  <c r="CJ45" i="317"/>
  <c r="AN45" i="317"/>
  <c r="CG12" i="316"/>
  <c r="CI12" i="316" s="1"/>
  <c r="AK18" i="316"/>
  <c r="AM18" i="316" s="1"/>
  <c r="CW29" i="316"/>
  <c r="CY29" i="316" s="1"/>
  <c r="CG30" i="316"/>
  <c r="CI30" i="316" s="1"/>
  <c r="CG35" i="316"/>
  <c r="CI35" i="316" s="1"/>
  <c r="AK42" i="316"/>
  <c r="AM42" i="316" s="1"/>
  <c r="BQ14" i="316"/>
  <c r="BS14" i="316" s="1"/>
  <c r="CG15" i="316"/>
  <c r="CI15" i="316" s="1"/>
  <c r="AK19" i="316"/>
  <c r="AM19" i="316" s="1"/>
  <c r="CG18" i="316"/>
  <c r="CI18" i="316" s="1"/>
  <c r="CG22" i="316"/>
  <c r="CI22" i="316" s="1"/>
  <c r="CW25" i="316"/>
  <c r="CY25" i="316" s="1"/>
  <c r="CG31" i="316"/>
  <c r="CI31" i="316" s="1"/>
  <c r="M32" i="316"/>
  <c r="O32" i="316" s="1"/>
  <c r="CZ32" i="316" s="1"/>
  <c r="BQ35" i="316"/>
  <c r="BS35" i="316" s="1"/>
  <c r="BY34" i="316"/>
  <c r="CA34" i="316" s="1"/>
  <c r="M38" i="316"/>
  <c r="O38" i="316" s="1"/>
  <c r="CO44" i="316"/>
  <c r="CQ44" i="316" s="1"/>
  <c r="BQ43" i="316"/>
  <c r="BS43" i="316" s="1"/>
  <c r="CO51" i="316"/>
  <c r="CQ51" i="316" s="1"/>
  <c r="M49" i="316"/>
  <c r="O49" i="316" s="1"/>
  <c r="CZ49" i="316" s="1"/>
  <c r="BA48" i="316"/>
  <c r="BC48" i="316" s="1"/>
  <c r="BQ52" i="316"/>
  <c r="BS52" i="316" s="1"/>
  <c r="AC57" i="316"/>
  <c r="AE57" i="316" s="1"/>
  <c r="M55" i="316"/>
  <c r="O55" i="316" s="1"/>
  <c r="CZ55" i="316" s="1"/>
  <c r="BQ68" i="316"/>
  <c r="BS68" i="316" s="1"/>
  <c r="M67" i="316"/>
  <c r="O67" i="316" s="1"/>
  <c r="CO88" i="316"/>
  <c r="CQ88" i="316" s="1"/>
  <c r="AC88" i="316"/>
  <c r="AE88" i="316" s="1"/>
  <c r="BA85" i="316"/>
  <c r="BC85" i="316" s="1"/>
  <c r="BY82" i="316"/>
  <c r="CA82" i="316" s="1"/>
  <c r="AC80" i="316"/>
  <c r="AE80" i="316" s="1"/>
  <c r="BA77" i="316"/>
  <c r="BC77" i="316" s="1"/>
  <c r="BY74" i="316"/>
  <c r="CA74" i="316" s="1"/>
  <c r="AC72" i="316"/>
  <c r="AE72" i="316" s="1"/>
  <c r="CO90" i="316"/>
  <c r="CQ90" i="316" s="1"/>
  <c r="CZ90" i="316" s="1"/>
  <c r="BZ9" i="317"/>
  <c r="CB9" i="317" s="1"/>
  <c r="AT11" i="317"/>
  <c r="AV11" i="317" s="1"/>
  <c r="CB11" i="317"/>
  <c r="BL11" i="317"/>
  <c r="BZ14" i="317"/>
  <c r="CB14" i="317" s="1"/>
  <c r="CP13" i="317"/>
  <c r="CR13" i="317" s="1"/>
  <c r="BD15" i="317"/>
  <c r="BZ17" i="317"/>
  <c r="CB17" i="317" s="1"/>
  <c r="N17" i="317"/>
  <c r="P17" i="317" s="1"/>
  <c r="BL19" i="317"/>
  <c r="CP22" i="317"/>
  <c r="CR22" i="317" s="1"/>
  <c r="AF23" i="317"/>
  <c r="CR23" i="317"/>
  <c r="BZ25" i="317"/>
  <c r="CB25" i="317" s="1"/>
  <c r="AT27" i="317"/>
  <c r="BL27" i="317"/>
  <c r="AV27" i="317"/>
  <c r="P27" i="317"/>
  <c r="CP30" i="317"/>
  <c r="CR30" i="317" s="1"/>
  <c r="AF31" i="317"/>
  <c r="BZ33" i="317"/>
  <c r="CB33" i="317" s="1"/>
  <c r="AT35" i="317"/>
  <c r="AV35" i="317" s="1"/>
  <c r="BL35" i="317"/>
  <c r="CB35" i="317"/>
  <c r="BJ36" i="317"/>
  <c r="BL36" i="317" s="1"/>
  <c r="BL39" i="317"/>
  <c r="BT39" i="317"/>
  <c r="CR39" i="317"/>
  <c r="AT44" i="317"/>
  <c r="AV44" i="317" s="1"/>
  <c r="AF44" i="317"/>
  <c r="BJ43" i="317"/>
  <c r="BL43" i="317" s="1"/>
  <c r="BZ46" i="317"/>
  <c r="CB46" i="317" s="1"/>
  <c r="CP47" i="317"/>
  <c r="CR47" i="317" s="1"/>
  <c r="P48" i="317"/>
  <c r="AN48" i="317"/>
  <c r="N50" i="317"/>
  <c r="P50" i="317" s="1"/>
  <c r="CR52" i="317"/>
  <c r="CP55" i="317"/>
  <c r="CR55" i="317" s="1"/>
  <c r="AT56" i="317"/>
  <c r="AV56" i="317" s="1"/>
  <c r="AF56" i="317"/>
  <c r="AT60" i="317"/>
  <c r="AV60" i="317" s="1"/>
  <c r="CR60" i="317"/>
  <c r="CP63" i="317"/>
  <c r="CR63" i="317" s="1"/>
  <c r="AD63" i="317"/>
  <c r="AF63" i="317" s="1"/>
  <c r="CJ64" i="317"/>
  <c r="CR64" i="317"/>
  <c r="BZ66" i="317"/>
  <c r="CB66" i="317" s="1"/>
  <c r="BD68" i="317"/>
  <c r="CB68" i="317"/>
  <c r="AF72" i="317"/>
  <c r="N74" i="317"/>
  <c r="P74" i="317" s="1"/>
  <c r="DA74" i="317" s="1"/>
  <c r="AT76" i="317"/>
  <c r="AV76" i="317" s="1"/>
  <c r="AF76" i="317"/>
  <c r="CP79" i="317"/>
  <c r="CR79" i="317" s="1"/>
  <c r="X80" i="317"/>
  <c r="CJ80" i="317"/>
  <c r="BZ82" i="317"/>
  <c r="CB82" i="317" s="1"/>
  <c r="AT84" i="317"/>
  <c r="AV84" i="317" s="1"/>
  <c r="AF84" i="317"/>
  <c r="CP87" i="317"/>
  <c r="CR87" i="317" s="1"/>
  <c r="CZ88" i="317"/>
  <c r="AF88" i="317"/>
  <c r="BZ90" i="317"/>
  <c r="CB90" i="317" s="1"/>
  <c r="AT92" i="317"/>
  <c r="CR92" i="317"/>
  <c r="AV92" i="317"/>
  <c r="CJ92" i="317"/>
  <c r="BZ94" i="317"/>
  <c r="CB94" i="317" s="1"/>
  <c r="CP95" i="317"/>
  <c r="CR95" i="317" s="1"/>
  <c r="P96" i="317"/>
  <c r="AF96" i="317"/>
  <c r="BB98" i="317"/>
  <c r="BD98" i="317" s="1"/>
  <c r="BD104" i="317"/>
  <c r="P104" i="317"/>
  <c r="BJ106" i="317"/>
  <c r="BL106" i="317" s="1"/>
  <c r="BD108" i="317"/>
  <c r="CH109" i="317"/>
  <c r="CJ109" i="317" s="1"/>
  <c r="AL111" i="317"/>
  <c r="AN111" i="317" s="1"/>
  <c r="BQ96" i="315"/>
  <c r="BQ104" i="315"/>
  <c r="BQ7" i="316"/>
  <c r="BS7" i="316" s="1"/>
  <c r="CZ7" i="316" s="1"/>
  <c r="AK9" i="316"/>
  <c r="AM9" i="316" s="1"/>
  <c r="AM92" i="316" s="1"/>
  <c r="BA17" i="316"/>
  <c r="BC17" i="316" s="1"/>
  <c r="BQ27" i="316"/>
  <c r="BS27" i="316" s="1"/>
  <c r="AK31" i="316"/>
  <c r="AM31" i="316" s="1"/>
  <c r="BQ37" i="316"/>
  <c r="BS37" i="316" s="1"/>
  <c r="CO38" i="316"/>
  <c r="CQ38" i="316" s="1"/>
  <c r="M44" i="316"/>
  <c r="O44" i="316" s="1"/>
  <c r="CO11" i="316"/>
  <c r="CQ11" i="316" s="1"/>
  <c r="BY13" i="316"/>
  <c r="CA13" i="316" s="1"/>
  <c r="M13" i="316"/>
  <c r="O13" i="316" s="1"/>
  <c r="BY16" i="316"/>
  <c r="CA16" i="316" s="1"/>
  <c r="CZ16" i="316" s="1"/>
  <c r="CO25" i="316"/>
  <c r="CQ25" i="316" s="1"/>
  <c r="M27" i="316"/>
  <c r="O27" i="316" s="1"/>
  <c r="AS31" i="316"/>
  <c r="AU31" i="316" s="1"/>
  <c r="AS37" i="316"/>
  <c r="AU37" i="316" s="1"/>
  <c r="CW34" i="316"/>
  <c r="CY34" i="316" s="1"/>
  <c r="U40" i="316"/>
  <c r="W40" i="316" s="1"/>
  <c r="BI39" i="316"/>
  <c r="BK39" i="316" s="1"/>
  <c r="CW46" i="316"/>
  <c r="CY46" i="316" s="1"/>
  <c r="U51" i="316"/>
  <c r="W51" i="316" s="1"/>
  <c r="AS48" i="316"/>
  <c r="AU48" i="316" s="1"/>
  <c r="CW59" i="316"/>
  <c r="CY59" i="316" s="1"/>
  <c r="AK59" i="316"/>
  <c r="AM59" i="316" s="1"/>
  <c r="U57" i="316"/>
  <c r="W57" i="316" s="1"/>
  <c r="CZ57" i="316" s="1"/>
  <c r="AS54" i="316"/>
  <c r="AU54" i="316" s="1"/>
  <c r="CW60" i="316"/>
  <c r="CY60" i="316" s="1"/>
  <c r="U65" i="316"/>
  <c r="W65" i="316" s="1"/>
  <c r="AS62" i="316"/>
  <c r="AU62" i="316" s="1"/>
  <c r="CW67" i="316"/>
  <c r="CY67" i="316" s="1"/>
  <c r="AK67" i="316"/>
  <c r="AM67" i="316" s="1"/>
  <c r="U88" i="316"/>
  <c r="W88" i="316" s="1"/>
  <c r="M85" i="316"/>
  <c r="O85" i="316" s="1"/>
  <c r="BQ82" i="316"/>
  <c r="BS82" i="316" s="1"/>
  <c r="BY81" i="316"/>
  <c r="CA81" i="316" s="1"/>
  <c r="CO79" i="316"/>
  <c r="CQ79" i="316" s="1"/>
  <c r="BA76" i="316"/>
  <c r="BC76" i="316" s="1"/>
  <c r="BQ74" i="316"/>
  <c r="BS74" i="316" s="1"/>
  <c r="CO71" i="316"/>
  <c r="CQ71" i="316" s="1"/>
  <c r="CW91" i="316"/>
  <c r="CY91" i="316" s="1"/>
  <c r="CX9" i="317"/>
  <c r="CZ9" i="317" s="1"/>
  <c r="BR11" i="317"/>
  <c r="BT11" i="317" s="1"/>
  <c r="CH13" i="317"/>
  <c r="CJ13" i="317" s="1"/>
  <c r="BR15" i="317"/>
  <c r="BT15" i="317" s="1"/>
  <c r="CX17" i="317"/>
  <c r="CZ17" i="317" s="1"/>
  <c r="BB20" i="317"/>
  <c r="BD20" i="317" s="1"/>
  <c r="CH22" i="317"/>
  <c r="CJ22" i="317" s="1"/>
  <c r="CX25" i="317"/>
  <c r="CZ25" i="317" s="1"/>
  <c r="BR31" i="317"/>
  <c r="BT31" i="317" s="1"/>
  <c r="CH38" i="317"/>
  <c r="CJ38" i="317" s="1"/>
  <c r="CX42" i="317"/>
  <c r="CZ42" i="317" s="1"/>
  <c r="CH41" i="317"/>
  <c r="CJ41" i="317" s="1"/>
  <c r="BR44" i="317"/>
  <c r="BT44" i="317" s="1"/>
  <c r="V47" i="317"/>
  <c r="X47" i="317" s="1"/>
  <c r="BR48" i="317"/>
  <c r="BT48" i="317" s="1"/>
  <c r="CX50" i="317"/>
  <c r="CZ50" i="317" s="1"/>
  <c r="BR52" i="317"/>
  <c r="BT52" i="317" s="1"/>
  <c r="CH55" i="317"/>
  <c r="CJ55" i="317" s="1"/>
  <c r="CX58" i="317"/>
  <c r="CZ58" i="317" s="1"/>
  <c r="BR60" i="317"/>
  <c r="BT60" i="317" s="1"/>
  <c r="CH63" i="317"/>
  <c r="CJ63" i="317" s="1"/>
  <c r="CX66" i="317"/>
  <c r="CZ66" i="317" s="1"/>
  <c r="CX70" i="317"/>
  <c r="CZ70" i="317" s="1"/>
  <c r="CH71" i="317"/>
  <c r="CJ71" i="317" s="1"/>
  <c r="BR76" i="317"/>
  <c r="BT76" i="317" s="1"/>
  <c r="CH79" i="317"/>
  <c r="CJ79" i="317" s="1"/>
  <c r="CX82" i="317"/>
  <c r="CZ82" i="317" s="1"/>
  <c r="BR92" i="317"/>
  <c r="BT92" i="317" s="1"/>
  <c r="CH95" i="317"/>
  <c r="CJ95" i="317" s="1"/>
  <c r="V95" i="317"/>
  <c r="X95" i="317" s="1"/>
  <c r="BZ98" i="317"/>
  <c r="CB98" i="317" s="1"/>
  <c r="AT101" i="317"/>
  <c r="AV101" i="317" s="1"/>
  <c r="BD101" i="317"/>
  <c r="P101" i="317"/>
  <c r="X101" i="317"/>
  <c r="BJ100" i="317"/>
  <c r="BL100" i="317" s="1"/>
  <c r="CP105" i="317"/>
  <c r="CR105" i="317" s="1"/>
  <c r="AD105" i="317"/>
  <c r="AF105" i="317" s="1"/>
  <c r="BZ109" i="317"/>
  <c r="CB109" i="317" s="1"/>
  <c r="CP111" i="317"/>
  <c r="CR111" i="317" s="1"/>
  <c r="CP45" i="317"/>
  <c r="CR45" i="317" s="1"/>
  <c r="DA107" i="317" l="1"/>
  <c r="DA31" i="317"/>
  <c r="DA61" i="317"/>
  <c r="CZ68" i="316"/>
  <c r="CZ43" i="316"/>
  <c r="DA81" i="317"/>
  <c r="CZ28" i="316"/>
  <c r="CZ23" i="316"/>
  <c r="CZ17" i="316"/>
  <c r="CZ81" i="316"/>
  <c r="CZ70" i="316"/>
  <c r="CZ88" i="316"/>
  <c r="CZ20" i="316"/>
  <c r="CZ65" i="316"/>
  <c r="CZ59" i="316"/>
  <c r="CZ46" i="316"/>
  <c r="DA12" i="317"/>
  <c r="DA49" i="317"/>
  <c r="CZ62" i="316"/>
  <c r="CZ37" i="316"/>
  <c r="DA37" i="317"/>
  <c r="DA32" i="317"/>
  <c r="CZ12" i="316"/>
  <c r="CZ56" i="316"/>
  <c r="CZ50" i="316"/>
  <c r="CZ77" i="316"/>
  <c r="CZ35" i="316"/>
  <c r="DA99" i="317"/>
  <c r="CZ44" i="316"/>
  <c r="DA80" i="317"/>
  <c r="DA39" i="317"/>
  <c r="CZ24" i="316"/>
  <c r="DA85" i="317"/>
  <c r="DA69" i="317"/>
  <c r="CZ78" i="316"/>
  <c r="DA18" i="317"/>
  <c r="CZ11" i="316"/>
  <c r="DA19" i="317"/>
  <c r="CZ19" i="316"/>
  <c r="CZ14" i="316"/>
  <c r="AE92" i="316"/>
  <c r="CZ45" i="316"/>
  <c r="CZ21" i="316"/>
  <c r="DA14" i="317"/>
  <c r="CZ52" i="316"/>
  <c r="DA73" i="317"/>
  <c r="DA40" i="317"/>
  <c r="DA77" i="317"/>
  <c r="DA29" i="317"/>
  <c r="CY92" i="316"/>
  <c r="DA87" i="317"/>
  <c r="CZ31" i="316"/>
  <c r="CZ15" i="316"/>
  <c r="CZ22" i="316"/>
  <c r="CZ58" i="316"/>
  <c r="DA100" i="317"/>
  <c r="DA109" i="317"/>
  <c r="DA82" i="317"/>
  <c r="DA66" i="317"/>
  <c r="CB112" i="317"/>
  <c r="DA105" i="317"/>
  <c r="AF112" i="317"/>
  <c r="DA88" i="317"/>
  <c r="DA71" i="317"/>
  <c r="AN112" i="317"/>
  <c r="DA58" i="317"/>
  <c r="DA93" i="317"/>
  <c r="DA46" i="317"/>
  <c r="CR112" i="317"/>
  <c r="DA92" i="317"/>
  <c r="DA36" i="317"/>
  <c r="DA11" i="317"/>
  <c r="DA26" i="317"/>
  <c r="DA13" i="317"/>
  <c r="DA25" i="317"/>
  <c r="DA86" i="317"/>
  <c r="CZ112" i="317"/>
  <c r="DA78" i="317"/>
  <c r="DA16" i="317"/>
  <c r="DA17" i="317"/>
  <c r="BT112" i="317"/>
  <c r="BD112" i="317"/>
  <c r="DA47" i="317"/>
  <c r="DA45" i="317"/>
  <c r="DA67" i="317"/>
  <c r="CZ67" i="316"/>
  <c r="CZ82" i="316"/>
  <c r="DA30" i="317"/>
  <c r="CZ72" i="316"/>
  <c r="DA44" i="317"/>
  <c r="CZ87" i="316"/>
  <c r="CZ61" i="316"/>
  <c r="DA90" i="317"/>
  <c r="DA27" i="317"/>
  <c r="CZ54" i="316"/>
  <c r="CZ86" i="316"/>
  <c r="CZ76" i="316"/>
  <c r="CZ84" i="316"/>
  <c r="CZ26" i="316"/>
  <c r="CZ18" i="316"/>
  <c r="CZ10" i="316"/>
  <c r="DA75" i="317"/>
  <c r="CZ69" i="316"/>
  <c r="CZ53" i="316"/>
  <c r="CZ51" i="316"/>
  <c r="DA76" i="317"/>
  <c r="DA23" i="317"/>
  <c r="W92" i="316"/>
  <c r="BL112" i="317"/>
  <c r="CZ60" i="316"/>
  <c r="DA89" i="317"/>
  <c r="DA57" i="317"/>
  <c r="DA34" i="317"/>
  <c r="CJ112" i="317"/>
  <c r="DA94" i="317"/>
  <c r="DA70" i="317"/>
  <c r="DA42" i="317"/>
  <c r="CZ13" i="316"/>
  <c r="DA84" i="317"/>
  <c r="DA50" i="317"/>
  <c r="CZ30" i="316"/>
  <c r="DA53" i="317"/>
  <c r="DA20" i="317"/>
  <c r="CZ48" i="316"/>
  <c r="AU92" i="316"/>
  <c r="DA68" i="317"/>
  <c r="CZ79" i="316"/>
  <c r="CZ64" i="316"/>
  <c r="DA98" i="317"/>
  <c r="DA7" i="317"/>
  <c r="P112" i="317"/>
  <c r="CZ41" i="316"/>
  <c r="DA91" i="317"/>
  <c r="DA65" i="317"/>
  <c r="DA83" i="317"/>
  <c r="CI92" i="316"/>
  <c r="CZ27" i="316"/>
  <c r="DA60" i="317"/>
  <c r="DA104" i="317"/>
  <c r="DA96" i="317"/>
  <c r="CZ38" i="316"/>
  <c r="DA111" i="317"/>
  <c r="DA97" i="317"/>
  <c r="DA38" i="317"/>
  <c r="DA28" i="317"/>
  <c r="DA8" i="317"/>
  <c r="BC92" i="316"/>
  <c r="CZ71" i="316"/>
  <c r="CZ39" i="316"/>
  <c r="CZ33" i="316"/>
  <c r="DA95" i="317"/>
  <c r="DA102" i="317"/>
  <c r="DA9" i="317"/>
  <c r="CZ74" i="316"/>
  <c r="CZ34" i="316"/>
  <c r="CZ29" i="316"/>
  <c r="CZ40" i="316"/>
  <c r="DA15" i="317"/>
  <c r="CZ75" i="316"/>
  <c r="DA10" i="317"/>
  <c r="CZ91" i="316"/>
  <c r="CZ47" i="316"/>
  <c r="CZ63" i="316"/>
  <c r="CZ9" i="316"/>
  <c r="DA24" i="317"/>
  <c r="DA52" i="317"/>
  <c r="DA79" i="317"/>
  <c r="DA56" i="317"/>
  <c r="DA106" i="317"/>
  <c r="DA41" i="317"/>
  <c r="BQ6" i="315"/>
  <c r="BQ113" i="315" s="1"/>
  <c r="BQ115" i="315" s="1"/>
  <c r="E5" i="314" s="1"/>
  <c r="DA101" i="317"/>
  <c r="BS92" i="316"/>
  <c r="CQ92" i="316"/>
  <c r="DA55" i="317"/>
  <c r="DA43" i="317"/>
  <c r="O92" i="316"/>
  <c r="CZ80" i="316"/>
  <c r="CZ42" i="316"/>
  <c r="DA108" i="317"/>
  <c r="DA35" i="317"/>
  <c r="DA21" i="317"/>
  <c r="CZ8" i="316"/>
  <c r="DA110" i="317"/>
  <c r="DA63" i="317"/>
  <c r="CZ73" i="316"/>
  <c r="DA48" i="317"/>
  <c r="DA33" i="317"/>
  <c r="DA22" i="317"/>
  <c r="X112" i="317"/>
  <c r="CZ25" i="316"/>
  <c r="CZ36" i="316"/>
  <c r="DA62" i="317"/>
  <c r="BK92" i="316"/>
  <c r="CA92" i="316"/>
  <c r="DA64" i="317"/>
  <c r="DA51" i="317"/>
  <c r="CZ85" i="316"/>
  <c r="DA72" i="317"/>
  <c r="DA54" i="317"/>
  <c r="AV112" i="317"/>
  <c r="DA59" i="317"/>
  <c r="CZ92" i="316" l="1"/>
  <c r="CZ94" i="316" s="1"/>
  <c r="E6" i="314" s="1"/>
  <c r="DA112" i="317"/>
  <c r="DA114" i="317" s="1"/>
  <c r="E7" i="314" s="1"/>
  <c r="E8" i="314" s="1"/>
  <c r="E14" i="314" s="1"/>
</calcChain>
</file>

<file path=xl/sharedStrings.xml><?xml version="1.0" encoding="utf-8"?>
<sst xmlns="http://schemas.openxmlformats.org/spreadsheetml/2006/main" count="8327" uniqueCount="1018">
  <si>
    <t>施設名</t>
    <rPh sb="0" eb="2">
      <t>シセツ</t>
    </rPh>
    <rPh sb="2" eb="3">
      <t>メイ</t>
    </rPh>
    <phoneticPr fontId="1"/>
  </si>
  <si>
    <t>供給地点番号</t>
    <rPh sb="0" eb="2">
      <t>キョウキュウ</t>
    </rPh>
    <rPh sb="2" eb="4">
      <t>チテン</t>
    </rPh>
    <rPh sb="4" eb="6">
      <t>バンゴウ</t>
    </rPh>
    <phoneticPr fontId="1"/>
  </si>
  <si>
    <t>契約容量</t>
    <rPh sb="0" eb="2">
      <t>ケイヤク</t>
    </rPh>
    <rPh sb="2" eb="4">
      <t>ヨウリョウ</t>
    </rPh>
    <phoneticPr fontId="1"/>
  </si>
  <si>
    <t>契約種別</t>
    <rPh sb="0" eb="2">
      <t>ケイヤク</t>
    </rPh>
    <rPh sb="2" eb="4">
      <t>シュベツ</t>
    </rPh>
    <phoneticPr fontId="1"/>
  </si>
  <si>
    <t>力率
[%]</t>
    <rPh sb="0" eb="2">
      <t>リキリツ</t>
    </rPh>
    <phoneticPr fontId="1"/>
  </si>
  <si>
    <t>電気方式</t>
    <rPh sb="0" eb="2">
      <t>デンキ</t>
    </rPh>
    <rPh sb="2" eb="4">
      <t>ホウシキ</t>
    </rPh>
    <phoneticPr fontId="1"/>
  </si>
  <si>
    <t>周波数
[Hz]</t>
    <rPh sb="0" eb="3">
      <t>シュウハスウ</t>
    </rPh>
    <phoneticPr fontId="1"/>
  </si>
  <si>
    <t>受電方式</t>
    <rPh sb="0" eb="2">
      <t>ジュデン</t>
    </rPh>
    <rPh sb="2" eb="4">
      <t>ホウシキ</t>
    </rPh>
    <phoneticPr fontId="1"/>
  </si>
  <si>
    <t>1回線受電</t>
  </si>
  <si>
    <t>常用
発電機</t>
    <rPh sb="0" eb="2">
      <t>ジョウヨウ</t>
    </rPh>
    <rPh sb="3" eb="6">
      <t>ハツデンキ</t>
    </rPh>
    <phoneticPr fontId="1"/>
  </si>
  <si>
    <t>なし</t>
  </si>
  <si>
    <t>No.</t>
    <phoneticPr fontId="1"/>
  </si>
  <si>
    <t>需給地点</t>
    <rPh sb="0" eb="2">
      <t>ジュキュウ</t>
    </rPh>
    <rPh sb="2" eb="4">
      <t>チテン</t>
    </rPh>
    <phoneticPr fontId="1"/>
  </si>
  <si>
    <t>引込線第1支持点の支持がいしの負荷側接続点</t>
  </si>
  <si>
    <t>電気工作物の
財産分界点</t>
    <rPh sb="0" eb="2">
      <t>デンキ</t>
    </rPh>
    <rPh sb="2" eb="5">
      <t>コウサクブツ</t>
    </rPh>
    <rPh sb="7" eb="9">
      <t>ザイサン</t>
    </rPh>
    <rPh sb="9" eb="12">
      <t>ブンカイテン</t>
    </rPh>
    <phoneticPr fontId="1"/>
  </si>
  <si>
    <t>保安上の
責任分界点</t>
    <rPh sb="0" eb="2">
      <t>ホアン</t>
    </rPh>
    <rPh sb="2" eb="3">
      <t>ジョウ</t>
    </rPh>
    <rPh sb="5" eb="7">
      <t>セキニン</t>
    </rPh>
    <rPh sb="7" eb="10">
      <t>ブンカイテン</t>
    </rPh>
    <phoneticPr fontId="1"/>
  </si>
  <si>
    <t>需給地点に同じ</t>
  </si>
  <si>
    <t>需給場所</t>
    <rPh sb="0" eb="2">
      <t>ジュキュウ</t>
    </rPh>
    <rPh sb="2" eb="4">
      <t>バショ</t>
    </rPh>
    <phoneticPr fontId="1"/>
  </si>
  <si>
    <t>検針機器</t>
    <rPh sb="0" eb="2">
      <t>ケンシン</t>
    </rPh>
    <rPh sb="2" eb="4">
      <t>キキ</t>
    </rPh>
    <phoneticPr fontId="1"/>
  </si>
  <si>
    <t>塩浜子育て支援センター</t>
  </si>
  <si>
    <t>塩浜児童館</t>
  </si>
  <si>
    <t>橋北子育て支援センター</t>
  </si>
  <si>
    <t>北部児童館</t>
  </si>
  <si>
    <t>あがた保育園</t>
  </si>
  <si>
    <t>ときわ保育園</t>
  </si>
  <si>
    <t>磯津保育園</t>
  </si>
  <si>
    <t>羽津保育園</t>
  </si>
  <si>
    <t>羽津幼稚園</t>
  </si>
  <si>
    <t>塩浜こども園</t>
  </si>
  <si>
    <t>下野保育園</t>
  </si>
  <si>
    <t>下野幼稚園</t>
  </si>
  <si>
    <t>海蔵保育園</t>
  </si>
  <si>
    <t>海蔵幼稚園</t>
  </si>
  <si>
    <t>坂部保育園</t>
  </si>
  <si>
    <t>笹川西保育園</t>
  </si>
  <si>
    <t>笹川中央幼稚園</t>
  </si>
  <si>
    <t>笹川保育園</t>
  </si>
  <si>
    <t>三重幼稚園</t>
  </si>
  <si>
    <t>四郷保育園</t>
  </si>
  <si>
    <t>四日市幼稚園</t>
  </si>
  <si>
    <t>大矢知保育園</t>
  </si>
  <si>
    <t>大矢知幼稚園</t>
  </si>
  <si>
    <t>中央保育園</t>
  </si>
  <si>
    <t>内部保育園</t>
  </si>
  <si>
    <t>内部幼稚園</t>
  </si>
  <si>
    <t>日永中央保育園</t>
  </si>
  <si>
    <t>泊山幼稚園</t>
  </si>
  <si>
    <t>富洲原幼稚園</t>
  </si>
  <si>
    <t>南部埋立処分場</t>
  </si>
  <si>
    <t>安島防災備蓄倉庫</t>
  </si>
  <si>
    <t>南部拠点防災倉庫</t>
  </si>
  <si>
    <t>四日市市楠歴史民俗資料館</t>
  </si>
  <si>
    <t>羽津地区市民センター</t>
  </si>
  <si>
    <t>塩浜地区市民センター</t>
  </si>
  <si>
    <t>下野地区市民センター</t>
  </si>
  <si>
    <t>河原田地区市民センター</t>
  </si>
  <si>
    <t>海蔵地区市民センター</t>
  </si>
  <si>
    <t>橋北地区市民センター</t>
  </si>
  <si>
    <t>県地区市民センター</t>
  </si>
  <si>
    <t>桜地区市民センター</t>
  </si>
  <si>
    <t>三重地区市民センター</t>
  </si>
  <si>
    <t>四郷地区市民センター</t>
  </si>
  <si>
    <t>小山田地区市民センター</t>
  </si>
  <si>
    <t>常磐地区市民センター</t>
  </si>
  <si>
    <t>神前地区市民センター</t>
  </si>
  <si>
    <t>水沢地区市民センター</t>
  </si>
  <si>
    <t>川島地区市民センター</t>
  </si>
  <si>
    <t>大矢知地区市民センター</t>
  </si>
  <si>
    <t>中部地区市民センター</t>
  </si>
  <si>
    <t>内部地区市民センター</t>
  </si>
  <si>
    <t>楠避難会館</t>
  </si>
  <si>
    <t>楠防災会館</t>
  </si>
  <si>
    <t>日永地区市民センター</t>
  </si>
  <si>
    <t>八郷地区市民センター</t>
  </si>
  <si>
    <t>富洲原地区市民センター</t>
  </si>
  <si>
    <t>富田地区市民センター</t>
  </si>
  <si>
    <t>保々地区市民センター</t>
  </si>
  <si>
    <t>四日市市中消防署港分署</t>
  </si>
  <si>
    <t>四日市市中消防署西分署</t>
  </si>
  <si>
    <t>四日市市南消防署南部分署</t>
  </si>
  <si>
    <t>やすらぎ荘</t>
  </si>
  <si>
    <t>寺方児童集会所</t>
  </si>
  <si>
    <t>小牧西児童館</t>
  </si>
  <si>
    <t>小牧西児童集会所</t>
  </si>
  <si>
    <t>人権プラザ小牧</t>
  </si>
  <si>
    <t>人権プラザ神前</t>
  </si>
  <si>
    <t>人権プラザ赤堀</t>
  </si>
  <si>
    <t>人権プラザ天白</t>
  </si>
  <si>
    <t>人権プラザ天白（天白児童集会所）</t>
  </si>
  <si>
    <t>赤堀児童集会所</t>
  </si>
  <si>
    <t>天白東会館</t>
  </si>
  <si>
    <t>従量電灯Ｃ</t>
  </si>
  <si>
    <t>-</t>
  </si>
  <si>
    <t>kVA</t>
  </si>
  <si>
    <t>kW</t>
  </si>
  <si>
    <t>四日市市波木町2080</t>
  </si>
  <si>
    <t>340-4556-02-72-2-0</t>
  </si>
  <si>
    <t>340-4556-02-72-2-3</t>
  </si>
  <si>
    <t>340-0100-21-02-9-0</t>
  </si>
  <si>
    <t>340-0100-21-02-9-3</t>
  </si>
  <si>
    <t>低圧電力</t>
  </si>
  <si>
    <t>交流三相3線式</t>
  </si>
  <si>
    <t>神前柔道場</t>
  </si>
  <si>
    <t>四日市市曽井町494-3</t>
  </si>
  <si>
    <t>従量電灯Ｂ</t>
  </si>
  <si>
    <t>340-4404-13-00-9-0</t>
  </si>
  <si>
    <t>A</t>
  </si>
  <si>
    <t>340-4480-01-01-1-0</t>
  </si>
  <si>
    <t>340-4480-01-01-1-3</t>
  </si>
  <si>
    <t>四日市市寺方町2251</t>
  </si>
  <si>
    <t>340-4403-03-07-2-1</t>
  </si>
  <si>
    <t>340-4403-03-07-2-0</t>
  </si>
  <si>
    <t>四日市市市場町1041-24</t>
  </si>
  <si>
    <t>341-4006-05-97-0-4</t>
  </si>
  <si>
    <t>341-4006-05-97-0-3</t>
  </si>
  <si>
    <t>341-4006-05-04-0-0</t>
  </si>
  <si>
    <t>341-4006-05-04-0-3</t>
  </si>
  <si>
    <t>四日市市小牧町1042-27</t>
  </si>
  <si>
    <t>341-4006-04-70-0-0</t>
  </si>
  <si>
    <t>四日市市日永二丁目2-16</t>
  </si>
  <si>
    <t>340-4597-02-03-0-0</t>
  </si>
  <si>
    <t>340-4597-02-03-0-3</t>
  </si>
  <si>
    <t>四日市市寺方町2281</t>
  </si>
  <si>
    <t>340-4403-03-08-2-0</t>
  </si>
  <si>
    <t>340-4403-03-08-2-2</t>
  </si>
  <si>
    <t>341-4006-05-02-0-0</t>
  </si>
  <si>
    <t>341-4006-05-02-0-3</t>
  </si>
  <si>
    <t>四日市市赤堀三丁目1-21</t>
  </si>
  <si>
    <t>340-4480-01-01-0-1</t>
  </si>
  <si>
    <t>340-4480-01-01-0-0</t>
  </si>
  <si>
    <t>四日市市日永二丁目5-15</t>
  </si>
  <si>
    <t>340-4597-05-15-0-0</t>
  </si>
  <si>
    <t>340-4597-05-15-1-0</t>
  </si>
  <si>
    <t>340-4597-05-15-2-0</t>
  </si>
  <si>
    <t>340-4597-05-15-2-3</t>
  </si>
  <si>
    <t>四日市市富州原町31-46</t>
  </si>
  <si>
    <t>四日市市富田一丁目24-47</t>
  </si>
  <si>
    <t>340-4171-24-47-0-0</t>
  </si>
  <si>
    <t>340-4171-24-48-0-0</t>
  </si>
  <si>
    <t>四日市市大宮町13-12</t>
  </si>
  <si>
    <t>340-4226-13-11-0-0</t>
  </si>
  <si>
    <t>340-4226-13-11-0-1</t>
  </si>
  <si>
    <t>四日市市城西町8-11</t>
  </si>
  <si>
    <t>340-4486-08-99-0-0</t>
  </si>
  <si>
    <t>340-4486-08-99-1-0</t>
  </si>
  <si>
    <t>四日市市日永西三丁目2-18</t>
  </si>
  <si>
    <t>340-4593-02-18-0-0</t>
  </si>
  <si>
    <t>340-4593-02-18-0-5</t>
  </si>
  <si>
    <t>四日市市室山町645-1</t>
  </si>
  <si>
    <t>340-4701-08-29-0-0</t>
  </si>
  <si>
    <t>340-4701-08-29-0-1</t>
  </si>
  <si>
    <t>四日市市釆女町857-1</t>
  </si>
  <si>
    <t>340-4783-21-14-0-0</t>
  </si>
  <si>
    <t>340-4783-21-14-0-3</t>
  </si>
  <si>
    <t>四日市市塩浜本町一丁目1-2</t>
  </si>
  <si>
    <t>340-4857-01-73-0-0</t>
  </si>
  <si>
    <t>340-4857-01-73-0-3</t>
  </si>
  <si>
    <t>四日市市山田町1373-3</t>
  </si>
  <si>
    <t>342-4726-02-06-0-0</t>
  </si>
  <si>
    <t>342-4726-02-06-0-3</t>
  </si>
  <si>
    <t>四日市市川島新町1</t>
  </si>
  <si>
    <t>340-4426-01-04-0-0</t>
  </si>
  <si>
    <t>340-4426-01-04-0-3</t>
  </si>
  <si>
    <t>四日市市高角町2977</t>
  </si>
  <si>
    <t>340-4404-21-05-0-0</t>
  </si>
  <si>
    <t>340-4404-21-05-0-3</t>
  </si>
  <si>
    <t>四日市市桜町1399</t>
  </si>
  <si>
    <t>340-4373-07-70-4-0</t>
  </si>
  <si>
    <t>340-4373-07-70-4-3</t>
  </si>
  <si>
    <t>四日市市東坂部町71-2</t>
  </si>
  <si>
    <t>340-4302-29-04-0-0</t>
  </si>
  <si>
    <t>340-4302-29-04-0-3</t>
  </si>
  <si>
    <t>四日市市赤水町957</t>
  </si>
  <si>
    <t>340-4344-05-11-0-0</t>
  </si>
  <si>
    <t>340-4344-05-11-0-3</t>
  </si>
  <si>
    <t xml:space="preserve">四日市市千代田町267-1 </t>
  </si>
  <si>
    <t>340-4067-06-05-0-0</t>
  </si>
  <si>
    <t>340-4067-06-05-0-3</t>
  </si>
  <si>
    <t>四日市市朝明町914-3</t>
  </si>
  <si>
    <t>340-4034-09-33-0-0</t>
  </si>
  <si>
    <t>340-4034-09-33-0-3</t>
  </si>
  <si>
    <t>四日市市下さざらい町1-3</t>
  </si>
  <si>
    <t>340-4109-01-70-1-0</t>
  </si>
  <si>
    <t>340-4109-01-70-1-3</t>
  </si>
  <si>
    <t>四日市市河原田町159</t>
  </si>
  <si>
    <t>342-4818-05-06-1-0</t>
  </si>
  <si>
    <t>342-4818-05-06-1-3</t>
  </si>
  <si>
    <t>四日市市水沢町2109-2</t>
  </si>
  <si>
    <t>340-4744-10-34-0-0</t>
  </si>
  <si>
    <t>340-4744-10-34-0-3</t>
  </si>
  <si>
    <t>四日市市市場町3039-5</t>
  </si>
  <si>
    <t>341-4009-01-97-0-5</t>
  </si>
  <si>
    <t>341-4009-01-97-0-6</t>
  </si>
  <si>
    <t>四日市市大字東阿倉川622-1</t>
  </si>
  <si>
    <t>340-4233-19-16-0-0</t>
  </si>
  <si>
    <t>340-4233-19-16-0-3</t>
  </si>
  <si>
    <t>四日市市新浜町14-11</t>
  </si>
  <si>
    <t>340-4282-14-11-0-0</t>
  </si>
  <si>
    <t>四日市市西浦1丁目8-3</t>
  </si>
  <si>
    <t>340-4523-08-06-0-0</t>
  </si>
  <si>
    <t>340-4523-08-06-0-3</t>
  </si>
  <si>
    <t>四日市市楠町南五味塚600-1</t>
  </si>
  <si>
    <t>340-5005-45-70-4-0</t>
  </si>
  <si>
    <t>四日市市楠町南五味塚292-1</t>
  </si>
  <si>
    <t>340-5005-15-20-0-0</t>
  </si>
  <si>
    <t>340-5005-15-20-0-3</t>
  </si>
  <si>
    <t>四日市市富州原町31-50</t>
  </si>
  <si>
    <t>340-4153-31-70-2-0</t>
  </si>
  <si>
    <t>340-4153-31-70-2-1</t>
  </si>
  <si>
    <t>四日市市大字塩浜887-1</t>
  </si>
  <si>
    <t>340-4863-02-02-0-0</t>
  </si>
  <si>
    <t>340-4863-02-02-0-3</t>
  </si>
  <si>
    <t>四日市市午起一丁目3-13</t>
  </si>
  <si>
    <t>340-4278-03-00-0-0</t>
  </si>
  <si>
    <t>340-4278-03-00-0-3</t>
  </si>
  <si>
    <t>340-4863-02-01-6-0</t>
  </si>
  <si>
    <t>340-4863-02-01-6-3</t>
  </si>
  <si>
    <t>四日市市桜町8341</t>
  </si>
  <si>
    <t>340-4370-11-00-1-0</t>
  </si>
  <si>
    <t>340-4370-11-00-1-3</t>
  </si>
  <si>
    <t>四日市市千歳町6-9</t>
  </si>
  <si>
    <t>340-4580-02-70-2-0</t>
  </si>
  <si>
    <t>340-4580-02-70-2-3</t>
  </si>
  <si>
    <t>四日市市大字泊村4184-3</t>
  </si>
  <si>
    <t>340-0100-09-35-6-0</t>
  </si>
  <si>
    <t>340-0100-09-35-6-3</t>
  </si>
  <si>
    <t>1回線受電</t>
    <phoneticPr fontId="1"/>
  </si>
  <si>
    <t>四日市市北消防署北部分署</t>
  </si>
  <si>
    <t>四日市市中村町2281番地２</t>
  </si>
  <si>
    <t>340-0100-19-51-3-0</t>
  </si>
  <si>
    <t>340-0100-19-51-3-3</t>
  </si>
  <si>
    <t>四日市市北消防署朝日川越分署</t>
  </si>
  <si>
    <t>四日市市朝日町大字小向字七反田375番地の２</t>
  </si>
  <si>
    <t>341-3004-08-09-0-0</t>
  </si>
  <si>
    <t>341-3004-08-09-0-3</t>
  </si>
  <si>
    <t>340-4400-04-19-0-0</t>
  </si>
  <si>
    <t>340-4400-04-19-0-3</t>
  </si>
  <si>
    <t>御池沼沢植物群落</t>
  </si>
  <si>
    <t>受電電圧</t>
    <rPh sb="0" eb="2">
      <t>ジュデン</t>
    </rPh>
    <rPh sb="2" eb="4">
      <t>デンアツ</t>
    </rPh>
    <phoneticPr fontId="1"/>
  </si>
  <si>
    <t>四日市市小山町2885</t>
  </si>
  <si>
    <t>340-4425-01-12-1-0</t>
  </si>
  <si>
    <t>340-4425-01-12-2-0</t>
  </si>
  <si>
    <t>四日市市 元新町2-17</t>
  </si>
  <si>
    <t>四日市市 富州原町31-35</t>
  </si>
  <si>
    <t>340-4153-31-14-7-0</t>
  </si>
  <si>
    <t>340-4153-31-14-7-1</t>
  </si>
  <si>
    <t>四日市市 富田2丁目12-9</t>
  </si>
  <si>
    <t>340-4172-12-07-0-0</t>
  </si>
  <si>
    <t>340-4172-12-07-0-3</t>
  </si>
  <si>
    <t>四日市市 羽津中2丁目3-2</t>
  </si>
  <si>
    <t>340-4222-03-32-5-1</t>
  </si>
  <si>
    <t>340-4222-03-32-5-0</t>
  </si>
  <si>
    <t>四日市市 ときわ5丁目1-12</t>
  </si>
  <si>
    <t>340-4491-01-04-0-0</t>
  </si>
  <si>
    <t>340-4491-01-04-0-3</t>
  </si>
  <si>
    <t>四日市市 日永西4丁目1-29</t>
  </si>
  <si>
    <t>四日市市 室山町233</t>
  </si>
  <si>
    <t>340-4701-02-15-5-0</t>
  </si>
  <si>
    <t>340-4701-02-15-5-1</t>
  </si>
  <si>
    <t>四日市市 笹川6丁目29-1</t>
  </si>
  <si>
    <t>340-4676-31-00-1-0</t>
  </si>
  <si>
    <t>340-4676-31-00-1-3</t>
  </si>
  <si>
    <t>四日市市 笹川9丁目16-3</t>
  </si>
  <si>
    <t>340-4690-36-00-1-0</t>
  </si>
  <si>
    <t>340-4690-36-00-1-3</t>
  </si>
  <si>
    <t>四日市市 釆女町1576-1</t>
  </si>
  <si>
    <t>340-4783-48-27-0-0</t>
  </si>
  <si>
    <t>340-4783-48-27-0-3</t>
  </si>
  <si>
    <t>四日市市柳町33</t>
  </si>
  <si>
    <t>340-4854-02-80-0-1</t>
  </si>
  <si>
    <t>340-4854-02-80-0-0</t>
  </si>
  <si>
    <t>四日市市 大字塩浜3050-2</t>
  </si>
  <si>
    <t>340-4873-04-00-5-5</t>
  </si>
  <si>
    <t>340-4873-04-00-5-0</t>
  </si>
  <si>
    <t>四日市市 桜台1丁目35-28</t>
  </si>
  <si>
    <t>340-4375-35-25-0-0</t>
  </si>
  <si>
    <t>340-4375-35-25-0-3</t>
  </si>
  <si>
    <t>四日市市 坂部が丘5丁目1-3</t>
  </si>
  <si>
    <t>340-4298-01-00-5-0</t>
  </si>
  <si>
    <t>340-4298-01-00-5-3</t>
  </si>
  <si>
    <t>四日市市 赤水町966-1</t>
  </si>
  <si>
    <t>340-4344-05-16-0-0</t>
  </si>
  <si>
    <t>340-4344-05-16-0-3</t>
  </si>
  <si>
    <t>四日市市 あかつき台1丁目2-89</t>
  </si>
  <si>
    <t>340-4061-08-10-0-0</t>
  </si>
  <si>
    <t>340-4061-08-10-0-3</t>
  </si>
  <si>
    <t>四日市市 あさけが丘2丁目1-156</t>
  </si>
  <si>
    <t>340-4037-06-08-0-0</t>
  </si>
  <si>
    <t>340-4037-06-08-0-3</t>
  </si>
  <si>
    <t>四日市市 朝明町498-1</t>
  </si>
  <si>
    <t>340-4034-03-23-0-0</t>
  </si>
  <si>
    <t>340-4034-03-23-0-3</t>
  </si>
  <si>
    <t>四日市市 松寺1丁目11-12</t>
  </si>
  <si>
    <t>340-4113-11-12-0-0</t>
  </si>
  <si>
    <t>340-4113-11-12-0-3</t>
  </si>
  <si>
    <t>四日市市 大字西阿倉川883-1</t>
  </si>
  <si>
    <t>340-4232-31-00-5-0</t>
  </si>
  <si>
    <t>340-4232-31-00-5-1</t>
  </si>
  <si>
    <t>四日市市元町10-4</t>
  </si>
  <si>
    <t>340-4526-10-02-0-0</t>
  </si>
  <si>
    <t>340-4526-10-02-0-3</t>
  </si>
  <si>
    <t>四日市市富州原町31-14</t>
  </si>
  <si>
    <t>340-4153-31-14-5-0</t>
  </si>
  <si>
    <t>340-4153-31-14-5-3</t>
  </si>
  <si>
    <t>四日市市大宮西町19-22</t>
  </si>
  <si>
    <t>340-4227-19-01-0-0</t>
  </si>
  <si>
    <t>340-4227-19-01-0-3</t>
  </si>
  <si>
    <t>四日市市ときわ5-4-53</t>
  </si>
  <si>
    <t>340-4491-04-70-0-0</t>
  </si>
  <si>
    <t>340-4491-04-70-0-3</t>
  </si>
  <si>
    <t>四日市市前田町1-19</t>
  </si>
  <si>
    <t>340-4629-01-01-3-0</t>
  </si>
  <si>
    <t>340-4629-01-01-3-3</t>
  </si>
  <si>
    <t>四日市市桜町1420</t>
  </si>
  <si>
    <t>340-4373-07-10-6-0</t>
  </si>
  <si>
    <t>340-4373-07-10-6-3</t>
  </si>
  <si>
    <t>四日市市笹川3-157</t>
  </si>
  <si>
    <t>340-4673-26-01-0-0</t>
  </si>
  <si>
    <t>340-4673-26-01-0-3</t>
  </si>
  <si>
    <t>四日市市采女町911</t>
  </si>
  <si>
    <t>340-4783-42-11-0-0</t>
  </si>
  <si>
    <t>340-4783-42-11-0-3</t>
  </si>
  <si>
    <t>四日市市川島町1725</t>
  </si>
  <si>
    <t>340-4425-50-25-0-0</t>
  </si>
  <si>
    <t>340-4425-50-25-0-3</t>
  </si>
  <si>
    <t>四日市市東坂部町110-1</t>
  </si>
  <si>
    <t>340-4302-29-19-0-0</t>
  </si>
  <si>
    <t>340-4302-29-19-0-3</t>
  </si>
  <si>
    <t>四日市市朝明町464</t>
  </si>
  <si>
    <t>340-4034-09-25-0-0</t>
  </si>
  <si>
    <t>340-4034-09-25-0-3</t>
  </si>
  <si>
    <t>四日市市大矢知町3255</t>
  </si>
  <si>
    <t>340-4101-01-32-1-0</t>
  </si>
  <si>
    <t>四日市市大字東阿倉川580</t>
  </si>
  <si>
    <t>340-4233-20-02-0-0</t>
  </si>
  <si>
    <t>340-4233-20-02-0-3</t>
  </si>
  <si>
    <t>四日市市日永東一丁目2-27</t>
  </si>
  <si>
    <t>340-4601-02-27-0-0</t>
  </si>
  <si>
    <t>四日市市安島二丁目22</t>
  </si>
  <si>
    <t>340-4557-05-70-6-0</t>
  </si>
  <si>
    <t>四日市市楠町本郷1068</t>
  </si>
  <si>
    <t>340-5007-06-70-1-0</t>
  </si>
  <si>
    <t>交流単相3線式</t>
    <phoneticPr fontId="1"/>
  </si>
  <si>
    <t>04-0340-4556-0272-2000-0000</t>
    <phoneticPr fontId="1"/>
  </si>
  <si>
    <t>お客さま番号</t>
    <rPh sb="4" eb="6">
      <t>バンゴウ</t>
    </rPh>
    <phoneticPr fontId="1"/>
  </si>
  <si>
    <t>04-0340-4556-0272-2300-0000</t>
    <phoneticPr fontId="1"/>
  </si>
  <si>
    <t>04-0340-0100-2102-9000-0000</t>
    <phoneticPr fontId="1"/>
  </si>
  <si>
    <t>04-0340-0100-2102-9300-0000</t>
  </si>
  <si>
    <t>04-0340-4404-1300-9000-0000</t>
  </si>
  <si>
    <t>04-0340-4480-0101-1000-0000</t>
  </si>
  <si>
    <t>04-0340-4480-0101-1300-0000</t>
  </si>
  <si>
    <t>04-0340-4403-0307-2100-0000</t>
  </si>
  <si>
    <t>04-0340-4403-0307-2000-0000</t>
  </si>
  <si>
    <t>04-0340-4597-0203-0000-0000</t>
  </si>
  <si>
    <t>04-0340-4597-0203-0300-0000</t>
  </si>
  <si>
    <t>04-0340-4403-0308-2000-0000</t>
  </si>
  <si>
    <t>04-0340-4403-0308-2200-0000</t>
  </si>
  <si>
    <t>04-0340-4480-0101-0100-0000</t>
  </si>
  <si>
    <t>04-0340-4480-0101-0000-0000</t>
  </si>
  <si>
    <t>04-0340-4597-0515-0000-0000</t>
  </si>
  <si>
    <t>04-0340-4597-0515-1000-0000</t>
  </si>
  <si>
    <t>04-0340-4597-0515-2000-0000</t>
  </si>
  <si>
    <t>04-0340-4597-0515-2300-0000</t>
  </si>
  <si>
    <t>04-0340-4171-2447-0000-0000</t>
  </si>
  <si>
    <t>04-0340-4171-2448-0000-0000</t>
  </si>
  <si>
    <t>04-0340-4226-1311-0000-0000</t>
  </si>
  <si>
    <t>04-0340-4226-1311-0100-0000</t>
  </si>
  <si>
    <t>04-0340-4486-0899-0000-0000</t>
  </si>
  <si>
    <t>04-0340-4486-0899-1000-0000</t>
  </si>
  <si>
    <t>04-0340-4593-0218-0000-0000</t>
  </si>
  <si>
    <t>04-0340-4593-0218-0500-0000</t>
  </si>
  <si>
    <t>04-0340-4701-0829-0000-0000</t>
  </si>
  <si>
    <t>04-0340-4701-0829-0100-0000</t>
  </si>
  <si>
    <t>04-0340-4783-2114-0000-0000</t>
  </si>
  <si>
    <t>04-0340-4783-2114-0300-0000</t>
  </si>
  <si>
    <t>04-0340-4857-0173-0000-0000</t>
  </si>
  <si>
    <t>04-0340-4857-0173-0300-0000</t>
  </si>
  <si>
    <t>04-0340-4426-0104-0000-0000</t>
  </si>
  <si>
    <t>04-0340-4426-0104-0300-0000</t>
  </si>
  <si>
    <t>04-0340-4404-2105-0000-0000</t>
  </si>
  <si>
    <t>04-0340-4404-2105-0300-0000</t>
  </si>
  <si>
    <t>04-0340-4373-0770-4000-0000</t>
  </si>
  <si>
    <t>04-0340-4373-0770-4300-0000</t>
  </si>
  <si>
    <t>04-0340-4302-2904-0000-0000</t>
  </si>
  <si>
    <t>04-0340-4302-2904-0300-0000</t>
  </si>
  <si>
    <t>04-0340-4344-0511-0000-0000</t>
  </si>
  <si>
    <t>04-0340-4344-0511-0300-0000</t>
  </si>
  <si>
    <t>04-0340-4067-0605-0000-0000</t>
  </si>
  <si>
    <t>04-0340-4067-0605-0300-0000</t>
  </si>
  <si>
    <t>04-0340-4034-0933-0000-0000</t>
  </si>
  <si>
    <t>04-0340-4034-0933-0300-0000</t>
  </si>
  <si>
    <t>04-0340-4109-0170-1000-0000</t>
  </si>
  <si>
    <t>04-0340-4109-0170-1300-0000</t>
  </si>
  <si>
    <t>04-0340-4744-1034-0000-0000</t>
  </si>
  <si>
    <t>04-0340-4744-1034-0300-0000</t>
  </si>
  <si>
    <t>04-0340-4233-1916-0000-0000</t>
  </si>
  <si>
    <t>04-0340-4233-1916-0300-0000</t>
  </si>
  <si>
    <t>04-0340-4282-1411-0000-0000</t>
  </si>
  <si>
    <t>04-0340-4523-0806-0000-0000</t>
  </si>
  <si>
    <t>04-0340-4523-0806-0300-0000</t>
  </si>
  <si>
    <t>04-0340-5005-4570-4000-0000</t>
  </si>
  <si>
    <t>04-0340-5005-1520-0000-0000</t>
  </si>
  <si>
    <t>04-0340-5005-1520-0300-0000</t>
  </si>
  <si>
    <t>04-0340-4153-3170-2000-0000</t>
  </si>
  <si>
    <t>04-0340-4153-3170-2100-0000</t>
  </si>
  <si>
    <t>04-0340-4863-0202-0000-0000</t>
  </si>
  <si>
    <t>04-0340-4863-0202-0300-0000</t>
  </si>
  <si>
    <t>04-0340-4278-0300-0000-0000</t>
  </si>
  <si>
    <t>04-0340-4278-0300-0300-0000</t>
  </si>
  <si>
    <t>04-0340-4863-0201-6000-0000</t>
  </si>
  <si>
    <t>04-0340-4863-0201-6300-0000</t>
  </si>
  <si>
    <t>04-0340-4425-0112-1000-0000</t>
  </si>
  <si>
    <t>04-0340-4425-0112-2000-0000</t>
  </si>
  <si>
    <t>04-0340-4153-3114-7000-0000</t>
  </si>
  <si>
    <t>04-0340-4153-3114-7100-0000</t>
  </si>
  <si>
    <t>04-0340-4172-1207-0000-0000</t>
  </si>
  <si>
    <t>04-0340-4172-1207-0300-0000</t>
  </si>
  <si>
    <t>04-0340-4222-0332-5100-0000</t>
  </si>
  <si>
    <t>04-0340-4222-0332-5000-0000</t>
  </si>
  <si>
    <t>04-0340-4491-0104-0000-0000</t>
  </si>
  <si>
    <t>04-0340-4491-0104-0300-0000</t>
  </si>
  <si>
    <t>04-0340-4701-0215-5000-0000</t>
  </si>
  <si>
    <t>04-0340-4701-0215-5100-0000</t>
  </si>
  <si>
    <t>04-0340-4676-3100-1000-0000</t>
  </si>
  <si>
    <t>04-0340-4676-3100-1300-0000</t>
  </si>
  <si>
    <t>04-0340-4690-3600-1000-0000</t>
  </si>
  <si>
    <t>04-0340-4690-3600-1300-0000</t>
  </si>
  <si>
    <t>04-0340-4783-4827-0000-0000</t>
  </si>
  <si>
    <t>04-0340-4783-4827-0300-0000</t>
  </si>
  <si>
    <t>04-0340-4854-0280-0100-0000</t>
  </si>
  <si>
    <t>04-0340-4854-0280-0000-0000</t>
  </si>
  <si>
    <t>04-0340-4873-0400-5500-0000</t>
  </si>
  <si>
    <t>04-0340-4873-0400-5000-0000</t>
  </si>
  <si>
    <t>04-0340-4375-3525-0000-0000</t>
  </si>
  <si>
    <t>04-0340-4375-3525-0300-0000</t>
  </si>
  <si>
    <t>04-0340-4298-0100-5000-0000</t>
  </si>
  <si>
    <t>04-0340-4298-0100-5300-0000</t>
  </si>
  <si>
    <t>04-0340-4344-0516-0000-0000</t>
  </si>
  <si>
    <t>04-0340-4344-0516-0300-0000</t>
  </si>
  <si>
    <t>04-0340-4061-0810-0000-0000</t>
  </si>
  <si>
    <t>04-0340-4061-0810-0300-0000</t>
  </si>
  <si>
    <t>04-0340-4037-0608-0000-0000</t>
  </si>
  <si>
    <t>04-0340-4037-0608-0300-0000</t>
  </si>
  <si>
    <t>04-0340-4034-0323-0000-0000</t>
  </si>
  <si>
    <t>04-0340-4034-0323-0300-0000</t>
  </si>
  <si>
    <t>04-0340-4113-1112-0000-0000</t>
  </si>
  <si>
    <t>04-0340-4113-1112-0300-0000</t>
  </si>
  <si>
    <t>04-0340-4232-3100-5000-0000</t>
  </si>
  <si>
    <t>04-0340-4232-3100-5100-0000</t>
  </si>
  <si>
    <t>04-0340-4526-1002-0000-0000</t>
  </si>
  <si>
    <t>04-0340-4526-1002-0300-0000</t>
  </si>
  <si>
    <t>04-0340-4153-3114-5000-0000</t>
  </si>
  <si>
    <t>04-0340-4153-3114-5300-0000</t>
  </si>
  <si>
    <t>04-0340-4227-1901-0000-0000</t>
  </si>
  <si>
    <t>04-0340-4227-1901-0300-0000</t>
  </si>
  <si>
    <t>04-0340-4491-0470-0000-0000</t>
  </si>
  <si>
    <t>04-0340-4491-0470-0300-0000</t>
  </si>
  <si>
    <t>04-0340-4629-0101-3000-0000</t>
  </si>
  <si>
    <t>04-0340-4629-0101-3300-0000</t>
  </si>
  <si>
    <t>04-0340-4373-0710-6000-0000</t>
  </si>
  <si>
    <t>04-0340-4373-0710-6300-0000</t>
  </si>
  <si>
    <t>04-0340-4673-2601-0000-0000</t>
  </si>
  <si>
    <t>04-0340-4673-2601-0300-0000</t>
  </si>
  <si>
    <t>04-0340-4783-4211-0000-0000</t>
  </si>
  <si>
    <t>04-0340-4783-4211-0300-0000</t>
  </si>
  <si>
    <t>04-0340-4425-5025-0000-0000</t>
  </si>
  <si>
    <t>04-0340-4425-5025-0300-0000</t>
  </si>
  <si>
    <t>04-0340-4302-2919-0000-0000</t>
  </si>
  <si>
    <t>04-0340-4302-2919-0300-0000</t>
  </si>
  <si>
    <t>04-0340-4034-0925-0000-0000</t>
  </si>
  <si>
    <t>04-0340-4034-0925-0300-0000</t>
  </si>
  <si>
    <t>04-0340-4101-0132-1000-0000</t>
  </si>
  <si>
    <t>04-0340-4233-2002-0000-0000</t>
  </si>
  <si>
    <t>04-0340-4233-2002-0300-0000</t>
  </si>
  <si>
    <t>04-0340-4370-1100-1000-0000</t>
  </si>
  <si>
    <t>04-0340-4370-1100-1300-0000</t>
  </si>
  <si>
    <t>04-0340-4580-0270-2000-0000</t>
  </si>
  <si>
    <t>04-0340-4580-0270-2300-0000</t>
  </si>
  <si>
    <t>04-0340-0100-0935-6000-0000</t>
  </si>
  <si>
    <t>04-0340-0100-0935-6300-0000</t>
  </si>
  <si>
    <t>04-0340-0100-1951-3000-0000</t>
  </si>
  <si>
    <t>04-0340-0100-1951-3300-0000</t>
  </si>
  <si>
    <t>04-0340-5007-0670-1000-0000</t>
  </si>
  <si>
    <t>04-0340-4601-0227-0000-0000</t>
  </si>
  <si>
    <t>04-0340-4557-0570-6000-0000</t>
  </si>
  <si>
    <t>04-0340-4400-0419-0000-0000</t>
  </si>
  <si>
    <t>04-0340-4400-0419-0300-0000</t>
  </si>
  <si>
    <t>340-4532-02-17-0-0</t>
    <phoneticPr fontId="1"/>
  </si>
  <si>
    <t>340-4532-02-17-0-3</t>
    <phoneticPr fontId="1"/>
  </si>
  <si>
    <t>04-0340-4532-0217-0000-0000</t>
    <phoneticPr fontId="1"/>
  </si>
  <si>
    <t>04-0340-4532-0217-0300-0000</t>
    <phoneticPr fontId="1"/>
  </si>
  <si>
    <t>交流単相3線式</t>
    <rPh sb="5" eb="6">
      <t>セン</t>
    </rPh>
    <phoneticPr fontId="1"/>
  </si>
  <si>
    <t>交流単相3線式</t>
    <rPh sb="0" eb="2">
      <t>コウリュウ</t>
    </rPh>
    <rPh sb="2" eb="4">
      <t>タンソウ</t>
    </rPh>
    <rPh sb="5" eb="6">
      <t>セン</t>
    </rPh>
    <rPh sb="6" eb="7">
      <t>シキ</t>
    </rPh>
    <phoneticPr fontId="1"/>
  </si>
  <si>
    <t>交流単相2線式</t>
    <phoneticPr fontId="1"/>
  </si>
  <si>
    <t>340-4101-01-32-1-3</t>
    <phoneticPr fontId="1"/>
  </si>
  <si>
    <t>04-0340-4101-0132-1300-0000</t>
    <phoneticPr fontId="1"/>
  </si>
  <si>
    <t>340-4330-04-16-0-3</t>
    <phoneticPr fontId="1"/>
  </si>
  <si>
    <t>340-4330-04-16-1-3</t>
    <phoneticPr fontId="1"/>
  </si>
  <si>
    <t>04-0340-4330-0416-1300-0000</t>
    <phoneticPr fontId="1"/>
  </si>
  <si>
    <t>04-0340-4330-0416-0300-0000</t>
    <phoneticPr fontId="1"/>
  </si>
  <si>
    <t>交流三相3線式</t>
    <phoneticPr fontId="1"/>
  </si>
  <si>
    <t>引込線第1支持点の支持がいしの負荷側接続点</t>
    <phoneticPr fontId="1"/>
  </si>
  <si>
    <t>スマートメーター</t>
    <phoneticPr fontId="1"/>
  </si>
  <si>
    <t>340-4153-31-18-0-1</t>
    <phoneticPr fontId="1"/>
  </si>
  <si>
    <t>340-4153-31-18-0-0</t>
    <phoneticPr fontId="1"/>
  </si>
  <si>
    <t>04-0340-4153-3118-0100-0000</t>
    <phoneticPr fontId="1"/>
  </si>
  <si>
    <t>04-0340-4153-3118-0000-0000</t>
    <phoneticPr fontId="1"/>
  </si>
  <si>
    <t>100/200</t>
  </si>
  <si>
    <t>100/200</t>
    <phoneticPr fontId="1"/>
  </si>
  <si>
    <t>四日市市赤堀三丁目1-21</t>
    <phoneticPr fontId="1"/>
  </si>
  <si>
    <t>四日市市寺方町1506</t>
    <phoneticPr fontId="1"/>
  </si>
  <si>
    <t>市史資料庫</t>
    <phoneticPr fontId="1"/>
  </si>
  <si>
    <t>博物館天文車庫</t>
    <phoneticPr fontId="1"/>
  </si>
  <si>
    <t>常磐中央幼稚園</t>
    <rPh sb="0" eb="2">
      <t>トキワ</t>
    </rPh>
    <phoneticPr fontId="1"/>
  </si>
  <si>
    <t>四日市市安島一丁目2番13号</t>
    <rPh sb="10" eb="11">
      <t>バン</t>
    </rPh>
    <rPh sb="13" eb="14">
      <t>ゴウ</t>
    </rPh>
    <phoneticPr fontId="1"/>
  </si>
  <si>
    <t>340-0100-04-21-00</t>
    <phoneticPr fontId="1"/>
  </si>
  <si>
    <t>04-0340-0100-0421-0000-0000</t>
    <phoneticPr fontId="1"/>
  </si>
  <si>
    <t>-</t>
    <phoneticPr fontId="1"/>
  </si>
  <si>
    <t>なし</t>
    <phoneticPr fontId="1"/>
  </si>
  <si>
    <t>340-0100-04-21-01</t>
    <phoneticPr fontId="1"/>
  </si>
  <si>
    <t>04-0340-0100-0421-0100-0000</t>
    <phoneticPr fontId="1"/>
  </si>
  <si>
    <t>kW</t>
    <phoneticPr fontId="1"/>
  </si>
  <si>
    <t>くるべ古代歴史館</t>
    <rPh sb="3" eb="8">
      <t>コダイレキシカン</t>
    </rPh>
    <phoneticPr fontId="1"/>
  </si>
  <si>
    <t>四日市市大矢知町2323-1</t>
    <rPh sb="4" eb="7">
      <t>オオヤチ</t>
    </rPh>
    <rPh sb="7" eb="8">
      <t>チョウ</t>
    </rPh>
    <phoneticPr fontId="1"/>
  </si>
  <si>
    <t>340-0100-00-36-10</t>
    <phoneticPr fontId="1"/>
  </si>
  <si>
    <t>04-0340-0100-0036-1000-0000</t>
    <phoneticPr fontId="1"/>
  </si>
  <si>
    <t>340-0100-00-36-13</t>
    <phoneticPr fontId="1"/>
  </si>
  <si>
    <t>04-0340-0100-0036-1300-0000</t>
    <phoneticPr fontId="1"/>
  </si>
  <si>
    <t>くるべ古代歴史公園</t>
    <phoneticPr fontId="1"/>
  </si>
  <si>
    <t>340-0100-13-70-30</t>
    <phoneticPr fontId="1"/>
  </si>
  <si>
    <t>04-0340-0100-1370-3000-0000</t>
    <phoneticPr fontId="1"/>
  </si>
  <si>
    <t>A</t>
    <phoneticPr fontId="1"/>
  </si>
  <si>
    <t>文化財収蔵庫</t>
    <phoneticPr fontId="1"/>
  </si>
  <si>
    <t>埋蔵文化財整理作業所</t>
    <rPh sb="0" eb="2">
      <t>マイゾウ</t>
    </rPh>
    <rPh sb="2" eb="5">
      <t>ブンカザイ</t>
    </rPh>
    <rPh sb="5" eb="7">
      <t>セイリ</t>
    </rPh>
    <rPh sb="7" eb="9">
      <t>サギョウ</t>
    </rPh>
    <rPh sb="9" eb="10">
      <t>ショ</t>
    </rPh>
    <phoneticPr fontId="1"/>
  </si>
  <si>
    <t>04-0341-3004-0809-0000-0000</t>
    <phoneticPr fontId="1"/>
  </si>
  <si>
    <t>04-0341-3004-0809-0300-0000</t>
    <phoneticPr fontId="1"/>
  </si>
  <si>
    <t>楠ふれあいセンター</t>
    <rPh sb="0" eb="1">
      <t>クス</t>
    </rPh>
    <phoneticPr fontId="1"/>
  </si>
  <si>
    <t>四日市地域総合会館あさけプラザ</t>
    <rPh sb="0" eb="3">
      <t>ヨッカイチ</t>
    </rPh>
    <rPh sb="3" eb="5">
      <t>チイキ</t>
    </rPh>
    <rPh sb="5" eb="7">
      <t>ソウゴウ</t>
    </rPh>
    <rPh sb="7" eb="9">
      <t>カイカン</t>
    </rPh>
    <phoneticPr fontId="1"/>
  </si>
  <si>
    <t>多文化共生サロン</t>
    <rPh sb="0" eb="3">
      <t>タブンカ</t>
    </rPh>
    <rPh sb="3" eb="5">
      <t>キョウセイ</t>
    </rPh>
    <phoneticPr fontId="1"/>
  </si>
  <si>
    <t>楠衛生センター</t>
    <rPh sb="0" eb="1">
      <t>クス</t>
    </rPh>
    <rPh sb="1" eb="3">
      <t>エイセイ</t>
    </rPh>
    <phoneticPr fontId="1"/>
  </si>
  <si>
    <t>納屋測定局</t>
  </si>
  <si>
    <t>北星高校測定局</t>
  </si>
  <si>
    <t>三浜測定局</t>
  </si>
  <si>
    <t>磯津測定局</t>
  </si>
  <si>
    <t>四日市商業高校測定局</t>
  </si>
  <si>
    <t>楠測定局</t>
  </si>
  <si>
    <t>伊坂測定局</t>
  </si>
  <si>
    <t>北消防署測定局</t>
  </si>
  <si>
    <t>富洲原霊園</t>
    <rPh sb="0" eb="3">
      <t>トミスハラ</t>
    </rPh>
    <rPh sb="3" eb="5">
      <t>レイエン</t>
    </rPh>
    <phoneticPr fontId="1"/>
  </si>
  <si>
    <t>富田霊園</t>
    <rPh sb="0" eb="2">
      <t>トミダ</t>
    </rPh>
    <rPh sb="2" eb="4">
      <t>レイエン</t>
    </rPh>
    <phoneticPr fontId="1"/>
  </si>
  <si>
    <t>富田こども園</t>
    <rPh sb="5" eb="6">
      <t>エン</t>
    </rPh>
    <phoneticPr fontId="1"/>
  </si>
  <si>
    <t>桜こども園</t>
    <rPh sb="4" eb="5">
      <t>エン</t>
    </rPh>
    <phoneticPr fontId="1"/>
  </si>
  <si>
    <t>旧桜幼稚園</t>
    <rPh sb="0" eb="1">
      <t>キュウ</t>
    </rPh>
    <phoneticPr fontId="1"/>
  </si>
  <si>
    <t>楠こども園子育て支援センター</t>
    <rPh sb="0" eb="1">
      <t>クス</t>
    </rPh>
    <rPh sb="4" eb="5">
      <t>エン</t>
    </rPh>
    <rPh sb="5" eb="7">
      <t>コソダ</t>
    </rPh>
    <rPh sb="8" eb="10">
      <t>シエン</t>
    </rPh>
    <phoneticPr fontId="1"/>
  </si>
  <si>
    <t>御池沼沢植物群落</t>
    <phoneticPr fontId="1"/>
  </si>
  <si>
    <t>四日市市西坂部町字御池2852-46</t>
    <rPh sb="8" eb="9">
      <t>アザ</t>
    </rPh>
    <rPh sb="9" eb="11">
      <t>オイケ</t>
    </rPh>
    <phoneticPr fontId="1"/>
  </si>
  <si>
    <t>四日市市西坂部町字足洗2835</t>
    <rPh sb="8" eb="9">
      <t>アザ</t>
    </rPh>
    <rPh sb="9" eb="11">
      <t>アシアライ</t>
    </rPh>
    <phoneticPr fontId="1"/>
  </si>
  <si>
    <t>鵜の森公園</t>
  </si>
  <si>
    <t>堀木公園</t>
  </si>
  <si>
    <t>納屋公園</t>
  </si>
  <si>
    <t>北条公園</t>
  </si>
  <si>
    <t>松原公園</t>
  </si>
  <si>
    <t>海浜緑地</t>
  </si>
  <si>
    <t>中央緑地</t>
  </si>
  <si>
    <t>南部丘陵公園</t>
  </si>
  <si>
    <t>中里緑地</t>
  </si>
  <si>
    <t>三重１号緑地</t>
  </si>
  <si>
    <t>三重城山緑地</t>
  </si>
  <si>
    <t>四日市市民公園</t>
  </si>
  <si>
    <t>大井手公園</t>
  </si>
  <si>
    <t>垂坂公園・羽津山緑地</t>
  </si>
  <si>
    <t>保々工業団地中央公園</t>
  </si>
  <si>
    <t>大矢知興譲小学校</t>
    <phoneticPr fontId="11"/>
  </si>
  <si>
    <t>神前小学校</t>
    <rPh sb="0" eb="2">
      <t>カンザキ</t>
    </rPh>
    <phoneticPr fontId="11"/>
  </si>
  <si>
    <t>河原田小学校</t>
    <phoneticPr fontId="11"/>
  </si>
  <si>
    <t>保々中学校</t>
    <phoneticPr fontId="11"/>
  </si>
  <si>
    <t>保々中学校</t>
  </si>
  <si>
    <t>保々中学校</t>
    <rPh sb="0" eb="2">
      <t>ホボ</t>
    </rPh>
    <phoneticPr fontId="11"/>
  </si>
  <si>
    <t>塩浜中学校</t>
  </si>
  <si>
    <t>楠中学校</t>
    <rPh sb="0" eb="1">
      <t>クス</t>
    </rPh>
    <phoneticPr fontId="11"/>
  </si>
  <si>
    <t>羽津分団</t>
    <rPh sb="0" eb="2">
      <t>ハヅ</t>
    </rPh>
    <rPh sb="2" eb="4">
      <t>ブンダン</t>
    </rPh>
    <phoneticPr fontId="1"/>
  </si>
  <si>
    <t>四郷分団</t>
    <rPh sb="0" eb="2">
      <t>ヨゴウ</t>
    </rPh>
    <rPh sb="2" eb="4">
      <t>ブンダン</t>
    </rPh>
    <phoneticPr fontId="1"/>
  </si>
  <si>
    <t>内部分団</t>
    <rPh sb="0" eb="2">
      <t>ウツベ</t>
    </rPh>
    <rPh sb="2" eb="4">
      <t>ブンダン</t>
    </rPh>
    <phoneticPr fontId="1"/>
  </si>
  <si>
    <t>神前分団</t>
    <rPh sb="0" eb="2">
      <t>カンザキ</t>
    </rPh>
    <rPh sb="2" eb="4">
      <t>ブンダン</t>
    </rPh>
    <phoneticPr fontId="1"/>
  </si>
  <si>
    <t>三重分団</t>
    <rPh sb="0" eb="2">
      <t>ミエ</t>
    </rPh>
    <rPh sb="2" eb="4">
      <t>ブンダン</t>
    </rPh>
    <phoneticPr fontId="1"/>
  </si>
  <si>
    <t>下野分団</t>
    <rPh sb="0" eb="2">
      <t>シモノ</t>
    </rPh>
    <rPh sb="2" eb="4">
      <t>ブンダン</t>
    </rPh>
    <phoneticPr fontId="1"/>
  </si>
  <si>
    <t>河原田分団</t>
    <rPh sb="0" eb="3">
      <t>カワラダ</t>
    </rPh>
    <rPh sb="3" eb="5">
      <t>ブンダン</t>
    </rPh>
    <phoneticPr fontId="1"/>
  </si>
  <si>
    <t>橋北分団</t>
    <rPh sb="0" eb="2">
      <t>ハシキタ</t>
    </rPh>
    <rPh sb="2" eb="4">
      <t>ブンダン</t>
    </rPh>
    <phoneticPr fontId="1"/>
  </si>
  <si>
    <t>水沢分団</t>
    <rPh sb="0" eb="2">
      <t>スイザワ</t>
    </rPh>
    <rPh sb="2" eb="4">
      <t>ブンダン</t>
    </rPh>
    <phoneticPr fontId="1"/>
  </si>
  <si>
    <t>海上分団</t>
    <rPh sb="0" eb="2">
      <t>カイジョウ</t>
    </rPh>
    <rPh sb="2" eb="4">
      <t>ブンダン</t>
    </rPh>
    <phoneticPr fontId="1"/>
  </si>
  <si>
    <t>四日市市消防団小倉車庫</t>
  </si>
  <si>
    <t>四日市市消防団南川車庫</t>
    <rPh sb="7" eb="9">
      <t>ミナミガワ</t>
    </rPh>
    <rPh sb="9" eb="11">
      <t>シャコ</t>
    </rPh>
    <phoneticPr fontId="1"/>
  </si>
  <si>
    <t>富田中公園</t>
    <phoneticPr fontId="1"/>
  </si>
  <si>
    <t>四日市市楠町北五味塚1452-1</t>
    <rPh sb="0" eb="4">
      <t>ヨッカイチシ</t>
    </rPh>
    <phoneticPr fontId="1"/>
  </si>
  <si>
    <t>低圧電力</t>
    <rPh sb="0" eb="2">
      <t>テイアツ</t>
    </rPh>
    <rPh sb="2" eb="4">
      <t>デンリョク</t>
    </rPh>
    <phoneticPr fontId="1"/>
  </si>
  <si>
    <t>四日市市下之宮町296-1</t>
    <rPh sb="0" eb="4">
      <t>ヨッカイチシ</t>
    </rPh>
    <phoneticPr fontId="1"/>
  </si>
  <si>
    <t>四日市市笹川六丁目29-1</t>
    <rPh sb="0" eb="4">
      <t>ヨッカイチシ</t>
    </rPh>
    <phoneticPr fontId="1"/>
  </si>
  <si>
    <t>四日市市楠町北五味塚1085-208</t>
    <rPh sb="0" eb="4">
      <t>ヨッカイチシ</t>
    </rPh>
    <phoneticPr fontId="1"/>
  </si>
  <si>
    <t>四日市市蔵町4-17</t>
    <rPh sb="0" eb="4">
      <t>ヨッカイチシ</t>
    </rPh>
    <phoneticPr fontId="1"/>
  </si>
  <si>
    <t>四日市市大字茂福字横座668-1</t>
    <phoneticPr fontId="1"/>
  </si>
  <si>
    <t>四日市市海山道町一丁目1532-1</t>
    <phoneticPr fontId="1"/>
  </si>
  <si>
    <t>四日市市磯津町地内旧海岸堤塘敷</t>
    <phoneticPr fontId="1"/>
  </si>
  <si>
    <t>四日市市尾平町字永代寺2745</t>
    <phoneticPr fontId="1"/>
  </si>
  <si>
    <t>四日市市楠町北五味塚2060-35</t>
    <phoneticPr fontId="1"/>
  </si>
  <si>
    <t>四日市市伊坂町字上ノ山</t>
    <phoneticPr fontId="1"/>
  </si>
  <si>
    <t>四日市市富田二丁目608-2</t>
    <phoneticPr fontId="1"/>
  </si>
  <si>
    <t>四日市市平町24-26</t>
    <rPh sb="0" eb="4">
      <t>ヨッカイチシ</t>
    </rPh>
    <phoneticPr fontId="1"/>
  </si>
  <si>
    <t>四日市市大字茂福579</t>
    <phoneticPr fontId="1"/>
  </si>
  <si>
    <t>四日市市楠町南五味塚275-1</t>
    <rPh sb="0" eb="4">
      <t>ヨッカイチシ</t>
    </rPh>
    <phoneticPr fontId="1"/>
  </si>
  <si>
    <t>低圧電力</t>
    <rPh sb="0" eb="2">
      <t>テイアツ</t>
    </rPh>
    <rPh sb="2" eb="4">
      <t>デンリョク</t>
    </rPh>
    <phoneticPr fontId="10"/>
  </si>
  <si>
    <t>四日市市朝日町大字小向字七反田375番地の２</t>
    <phoneticPr fontId="1"/>
  </si>
  <si>
    <t>四日市市大宮町13-12</t>
    <phoneticPr fontId="1"/>
  </si>
  <si>
    <t>四日市市室山町645-1</t>
    <phoneticPr fontId="1"/>
  </si>
  <si>
    <t>四日市市釆女町860-1</t>
    <phoneticPr fontId="1"/>
  </si>
  <si>
    <t>四日市市高角町348-10</t>
    <phoneticPr fontId="1"/>
  </si>
  <si>
    <t>四日市市東坂部町72-2</t>
    <phoneticPr fontId="1"/>
  </si>
  <si>
    <t>四日市市朝明町503-2</t>
    <phoneticPr fontId="1"/>
  </si>
  <si>
    <t>四日市市河原田町124</t>
    <phoneticPr fontId="1"/>
  </si>
  <si>
    <t>四日市市新浜町19-6</t>
    <phoneticPr fontId="1"/>
  </si>
  <si>
    <t>四日市市水沢町2109-2</t>
    <phoneticPr fontId="1"/>
  </si>
  <si>
    <t>四日市市千歳町9-10</t>
    <phoneticPr fontId="1"/>
  </si>
  <si>
    <t>四日市市楠町本郷172-5</t>
    <phoneticPr fontId="1"/>
  </si>
  <si>
    <t>四日市市楠町本郷1504-8</t>
    <phoneticPr fontId="1"/>
  </si>
  <si>
    <t>四日市市楠町小倉841-2</t>
    <phoneticPr fontId="1"/>
  </si>
  <si>
    <t>四日市市楠町南川545-3</t>
    <phoneticPr fontId="1"/>
  </si>
  <si>
    <t>鵜の森一丁目13ー30</t>
  </si>
  <si>
    <t>堀木二丁目8</t>
  </si>
  <si>
    <t>稲葉町1296ー23</t>
  </si>
  <si>
    <t>北浜町5</t>
  </si>
  <si>
    <t>富田一色町</t>
  </si>
  <si>
    <t>日永東一丁目3ー21</t>
  </si>
  <si>
    <t>西日野町4168</t>
  </si>
  <si>
    <t>低圧電力</t>
    <rPh sb="0" eb="4">
      <t>テイアツデンリョク</t>
    </rPh>
    <phoneticPr fontId="1"/>
  </si>
  <si>
    <t>中里町1ー4</t>
  </si>
  <si>
    <t>三重一丁目1ー2</t>
  </si>
  <si>
    <t>三重二丁目1ー1</t>
  </si>
  <si>
    <t>安島一丁目92ー4</t>
  </si>
  <si>
    <t>大井手一丁目148ー2</t>
  </si>
  <si>
    <t>垂坂町318ー1</t>
  </si>
  <si>
    <t>富田三丁目209ー2</t>
  </si>
  <si>
    <t>中野町558ー2</t>
  </si>
  <si>
    <t>大矢知町1212</t>
  </si>
  <si>
    <t>曽井町493-1</t>
  </si>
  <si>
    <t>河原田町70</t>
  </si>
  <si>
    <t>西村町2787-2</t>
  </si>
  <si>
    <t>Ａ</t>
  </si>
  <si>
    <t>大字塩浜4096</t>
  </si>
  <si>
    <t>楠町北五味塚2092</t>
  </si>
  <si>
    <t>合計</t>
    <rPh sb="0" eb="2">
      <t>ゴウケイ</t>
    </rPh>
    <phoneticPr fontId="1"/>
  </si>
  <si>
    <t>4月</t>
    <rPh sb="1" eb="2">
      <t>ガツ</t>
    </rPh>
    <phoneticPr fontId="1"/>
  </si>
  <si>
    <t>5月</t>
    <rPh sb="1" eb="2">
      <t>ガツ</t>
    </rPh>
    <phoneticPr fontId="1"/>
  </si>
  <si>
    <t>別表　施設一覧</t>
    <rPh sb="0" eb="2">
      <t>ベッピョウ</t>
    </rPh>
    <rPh sb="3" eb="5">
      <t>シセツ</t>
    </rPh>
    <rPh sb="5" eb="7">
      <t>イチラン</t>
    </rPh>
    <phoneticPr fontId="1"/>
  </si>
  <si>
    <t>340-4125-08-03-00</t>
    <phoneticPr fontId="1"/>
  </si>
  <si>
    <t>04-0340-4125-0803-0000-0000</t>
    <phoneticPr fontId="1"/>
  </si>
  <si>
    <t>340-4125-08-04-03</t>
    <phoneticPr fontId="1"/>
  </si>
  <si>
    <t>04-0340-4125-0804-0300-0000</t>
    <phoneticPr fontId="1"/>
  </si>
  <si>
    <t>従量電灯Ｃ</t>
    <phoneticPr fontId="1"/>
  </si>
  <si>
    <t>340-0100-21-18-4-0</t>
  </si>
  <si>
    <t>04-0340-0100-2118-4000-0000</t>
  </si>
  <si>
    <t>340-0100-23-71-4-0</t>
  </si>
  <si>
    <t>04-0340-0100-2371-4000-0000</t>
  </si>
  <si>
    <t>340-4783-21-38-0-0</t>
  </si>
  <si>
    <t>04-0340-4783-2138-0000-0000</t>
  </si>
  <si>
    <t>340-0100-05-51-0-0</t>
  </si>
  <si>
    <t>04-0340-0100-0551-0000-0000</t>
  </si>
  <si>
    <t>340-4034-03-72-3-0</t>
  </si>
  <si>
    <t>04-0340-4034-0372-3000-0000</t>
  </si>
  <si>
    <t>342-4818-14-72-0-0</t>
  </si>
  <si>
    <t>04-0342-4818-1472-0000-0000</t>
  </si>
  <si>
    <t>340-0100-18-39-6-0</t>
  </si>
  <si>
    <t>04-0340-0100-1839-6000-0000</t>
  </si>
  <si>
    <t>340-4480-54-27-6-0</t>
  </si>
  <si>
    <t>04-0340-4480-5427-6000-0000</t>
  </si>
  <si>
    <t>340-4580-03-73-1-0</t>
  </si>
  <si>
    <t>04-0340-4580-0373-1000-0000</t>
  </si>
  <si>
    <t>340-5007-10-01-0-0</t>
  </si>
  <si>
    <t>04-0340-5007-1001-0000-0000</t>
  </si>
  <si>
    <t>340-5032-09-74-0-0</t>
  </si>
  <si>
    <t>04-0340-5032-0974-0000-0000</t>
  </si>
  <si>
    <t>340-5002-01-70-7-0</t>
  </si>
  <si>
    <t>04-0340-5002-0170-7000-0000</t>
  </si>
  <si>
    <t>340-5006-04-01-0-0</t>
  </si>
  <si>
    <t>04-0340-5006-0401-0000-0000</t>
  </si>
  <si>
    <t>四日市市楠町北五味塚43</t>
    <phoneticPr fontId="1"/>
  </si>
  <si>
    <t>楠第３（本郷）車庫</t>
    <rPh sb="0" eb="1">
      <t>クス</t>
    </rPh>
    <rPh sb="1" eb="2">
      <t>ダイ</t>
    </rPh>
    <rPh sb="4" eb="6">
      <t>ホンゴウ</t>
    </rPh>
    <rPh sb="7" eb="9">
      <t>シャコ</t>
    </rPh>
    <phoneticPr fontId="1"/>
  </si>
  <si>
    <t>楠第３（東本郷）車庫</t>
    <rPh sb="4" eb="5">
      <t>ヒガシ</t>
    </rPh>
    <phoneticPr fontId="1"/>
  </si>
  <si>
    <t>四日市市千歳町9-10</t>
  </si>
  <si>
    <t>340-4580-03-73-1-3</t>
  </si>
  <si>
    <t>04-0340-4580-0373-1300-0000</t>
  </si>
  <si>
    <t>スマートメーター</t>
  </si>
  <si>
    <t>04-0340-4676-3170-0000-0000</t>
    <phoneticPr fontId="1"/>
  </si>
  <si>
    <t>340-4676-31-70-00</t>
    <phoneticPr fontId="1"/>
  </si>
  <si>
    <t>04-0340-4189-4002-0000-0000</t>
    <phoneticPr fontId="1"/>
  </si>
  <si>
    <t>04-0340-4151-2470-1000-0000</t>
    <phoneticPr fontId="1"/>
  </si>
  <si>
    <t>04-1340-4080-2606-7000-0000</t>
    <phoneticPr fontId="1"/>
  </si>
  <si>
    <t>04-1340-4404-1307-9000-0000</t>
    <phoneticPr fontId="1"/>
  </si>
  <si>
    <t>04-1341-4009-0197-0100-0000</t>
    <phoneticPr fontId="1"/>
  </si>
  <si>
    <t>04-1340-4863-0201-4000-0000</t>
    <phoneticPr fontId="1"/>
  </si>
  <si>
    <t>04-1340-5004-2406-0000-0000</t>
    <phoneticPr fontId="1"/>
  </si>
  <si>
    <t>340-5011-04-50-0-3</t>
    <phoneticPr fontId="1"/>
  </si>
  <si>
    <t>04-0340-5011-0450-0300-0000</t>
    <phoneticPr fontId="1"/>
  </si>
  <si>
    <t>340-5011-04-50-0-0</t>
    <phoneticPr fontId="1"/>
  </si>
  <si>
    <t>04-0340-5011-0450-0000-0000</t>
    <phoneticPr fontId="1"/>
  </si>
  <si>
    <t>340-4538-04-10-20</t>
  </si>
  <si>
    <t>340-4189-06-10-00</t>
  </si>
  <si>
    <t>340-4609-01-50-00</t>
  </si>
  <si>
    <t>340-4872-05-35-20</t>
  </si>
  <si>
    <t>340-4406-02-04-10</t>
  </si>
  <si>
    <t>340-5004-09-11-00</t>
  </si>
  <si>
    <t>340-4068-06-70-00</t>
  </si>
  <si>
    <t>340-4172-04-15-00</t>
  </si>
  <si>
    <t>笹川５号公園</t>
    <rPh sb="0" eb="2">
      <t>ササガワ</t>
    </rPh>
    <rPh sb="3" eb="4">
      <t>ゴウ</t>
    </rPh>
    <rPh sb="4" eb="6">
      <t>コウエン</t>
    </rPh>
    <phoneticPr fontId="1"/>
  </si>
  <si>
    <t>従量電灯Ｂ</t>
    <phoneticPr fontId="1"/>
  </si>
  <si>
    <t>諏訪公園</t>
    <rPh sb="0" eb="2">
      <t>スワ</t>
    </rPh>
    <rPh sb="2" eb="4">
      <t>コウエン</t>
    </rPh>
    <phoneticPr fontId="1"/>
  </si>
  <si>
    <t>垂坂公園・羽津山緑地</t>
    <phoneticPr fontId="1"/>
  </si>
  <si>
    <t>垂坂公園・羽津山緑地</t>
    <rPh sb="0" eb="10">
      <t>タル</t>
    </rPh>
    <phoneticPr fontId="1"/>
  </si>
  <si>
    <t>稲葉翁記念公園</t>
    <rPh sb="0" eb="2">
      <t>イナバ</t>
    </rPh>
    <rPh sb="2" eb="3">
      <t>オキナ</t>
    </rPh>
    <rPh sb="3" eb="5">
      <t>キネン</t>
    </rPh>
    <rPh sb="5" eb="7">
      <t>コウエン</t>
    </rPh>
    <phoneticPr fontId="1"/>
  </si>
  <si>
    <t>稲葉翁記念公園</t>
    <phoneticPr fontId="1"/>
  </si>
  <si>
    <t>三栄公園</t>
    <rPh sb="0" eb="2">
      <t>サンエイ</t>
    </rPh>
    <rPh sb="2" eb="4">
      <t>コウエン</t>
    </rPh>
    <phoneticPr fontId="1"/>
  </si>
  <si>
    <t>西浜田公園</t>
    <rPh sb="0" eb="1">
      <t>ニシ</t>
    </rPh>
    <rPh sb="1" eb="3">
      <t>ハマダ</t>
    </rPh>
    <rPh sb="3" eb="5">
      <t>コウエン</t>
    </rPh>
    <phoneticPr fontId="1"/>
  </si>
  <si>
    <t>浜田公園</t>
    <rPh sb="0" eb="2">
      <t>ハマダ</t>
    </rPh>
    <rPh sb="2" eb="4">
      <t>コウエン</t>
    </rPh>
    <phoneticPr fontId="1"/>
  </si>
  <si>
    <t>富田浜海浜緑地</t>
    <rPh sb="0" eb="2">
      <t>トミダ</t>
    </rPh>
    <rPh sb="2" eb="3">
      <t>ハマ</t>
    </rPh>
    <rPh sb="3" eb="5">
      <t>カイヒン</t>
    </rPh>
    <rPh sb="5" eb="7">
      <t>リョクチ</t>
    </rPh>
    <phoneticPr fontId="1"/>
  </si>
  <si>
    <t>平尾町栄西公園</t>
    <rPh sb="0" eb="2">
      <t>ヒラオ</t>
    </rPh>
    <rPh sb="2" eb="3">
      <t>マチ</t>
    </rPh>
    <rPh sb="3" eb="4">
      <t>サカエ</t>
    </rPh>
    <rPh sb="4" eb="5">
      <t>ニシ</t>
    </rPh>
    <rPh sb="5" eb="7">
      <t>コウエン</t>
    </rPh>
    <phoneticPr fontId="1"/>
  </si>
  <si>
    <t>kVA</t>
    <phoneticPr fontId="1"/>
  </si>
  <si>
    <t>新正東公園</t>
    <rPh sb="0" eb="2">
      <t>シンショウ</t>
    </rPh>
    <rPh sb="2" eb="3">
      <t>ヒガシ</t>
    </rPh>
    <rPh sb="3" eb="5">
      <t>コウエン</t>
    </rPh>
    <phoneticPr fontId="1"/>
  </si>
  <si>
    <t>新正南公園</t>
    <rPh sb="0" eb="2">
      <t>シンショウ</t>
    </rPh>
    <rPh sb="2" eb="3">
      <t>ミナミ</t>
    </rPh>
    <rPh sb="3" eb="5">
      <t>コウエン</t>
    </rPh>
    <phoneticPr fontId="1"/>
  </si>
  <si>
    <t>シンフォニーパーク富田栄公園</t>
    <rPh sb="9" eb="11">
      <t>トミダ</t>
    </rPh>
    <rPh sb="11" eb="12">
      <t>サカエ</t>
    </rPh>
    <rPh sb="12" eb="14">
      <t>コウエン</t>
    </rPh>
    <phoneticPr fontId="1"/>
  </si>
  <si>
    <t>中央緑地（苗圃）</t>
    <rPh sb="5" eb="7">
      <t>ビョウホ</t>
    </rPh>
    <phoneticPr fontId="1"/>
  </si>
  <si>
    <t>智積養水記念公園</t>
    <rPh sb="0" eb="1">
      <t>チ</t>
    </rPh>
    <rPh sb="1" eb="2">
      <t>セキ</t>
    </rPh>
    <rPh sb="2" eb="3">
      <t>ヤシナ</t>
    </rPh>
    <rPh sb="3" eb="4">
      <t>ミズ</t>
    </rPh>
    <rPh sb="4" eb="6">
      <t>キネン</t>
    </rPh>
    <rPh sb="6" eb="8">
      <t>コウエン</t>
    </rPh>
    <phoneticPr fontId="1"/>
  </si>
  <si>
    <t>七つ屋公園</t>
    <rPh sb="0" eb="1">
      <t>ナナ</t>
    </rPh>
    <rPh sb="2" eb="3">
      <t>ヤ</t>
    </rPh>
    <rPh sb="3" eb="5">
      <t>コウエン</t>
    </rPh>
    <phoneticPr fontId="1"/>
  </si>
  <si>
    <t>四日市市公園資機材倉庫</t>
    <rPh sb="0" eb="4">
      <t>ヨッカイチシ</t>
    </rPh>
    <rPh sb="4" eb="6">
      <t>コウエン</t>
    </rPh>
    <rPh sb="6" eb="9">
      <t>シキザイ</t>
    </rPh>
    <rPh sb="9" eb="11">
      <t>ソウコ</t>
    </rPh>
    <phoneticPr fontId="1"/>
  </si>
  <si>
    <t>四日市市公園資機材倉庫</t>
    <phoneticPr fontId="1"/>
  </si>
  <si>
    <t>低圧電力</t>
    <phoneticPr fontId="1"/>
  </si>
  <si>
    <t>ときわ２号公園</t>
    <rPh sb="4" eb="5">
      <t>ゴウ</t>
    </rPh>
    <rPh sb="5" eb="7">
      <t>コウエン</t>
    </rPh>
    <phoneticPr fontId="1"/>
  </si>
  <si>
    <t>天ケ須賀海浜緑地</t>
    <rPh sb="2" eb="3">
      <t>ス</t>
    </rPh>
    <rPh sb="3" eb="4">
      <t>ガ</t>
    </rPh>
    <rPh sb="4" eb="6">
      <t>カイヒン</t>
    </rPh>
    <rPh sb="6" eb="8">
      <t>リョクチ</t>
    </rPh>
    <phoneticPr fontId="1"/>
  </si>
  <si>
    <t>天ケ須賀西公園</t>
    <rPh sb="0" eb="1">
      <t>アマ</t>
    </rPh>
    <rPh sb="2" eb="3">
      <t>ス</t>
    </rPh>
    <rPh sb="3" eb="4">
      <t>ガ</t>
    </rPh>
    <rPh sb="4" eb="5">
      <t>ニシ</t>
    </rPh>
    <rPh sb="5" eb="7">
      <t>コウエン</t>
    </rPh>
    <phoneticPr fontId="1"/>
  </si>
  <si>
    <t>久保田公園</t>
    <rPh sb="0" eb="3">
      <t>クボタ</t>
    </rPh>
    <rPh sb="3" eb="5">
      <t>コウエン</t>
    </rPh>
    <phoneticPr fontId="1"/>
  </si>
  <si>
    <t>大井出ポケットパーク</t>
    <rPh sb="0" eb="1">
      <t>ダイ</t>
    </rPh>
    <rPh sb="1" eb="2">
      <t>イ</t>
    </rPh>
    <rPh sb="2" eb="3">
      <t>デ</t>
    </rPh>
    <phoneticPr fontId="1"/>
  </si>
  <si>
    <t>川北公園</t>
    <rPh sb="0" eb="2">
      <t>カワキタ</t>
    </rPh>
    <rPh sb="2" eb="4">
      <t>コウエン</t>
    </rPh>
    <phoneticPr fontId="1"/>
  </si>
  <si>
    <t>別山２号公園</t>
    <rPh sb="0" eb="2">
      <t>ベツヤマ</t>
    </rPh>
    <rPh sb="3" eb="4">
      <t>ゴウ</t>
    </rPh>
    <rPh sb="4" eb="6">
      <t>コウエン</t>
    </rPh>
    <phoneticPr fontId="1"/>
  </si>
  <si>
    <t>東本郷１区１号公園</t>
    <rPh sb="0" eb="1">
      <t>ヒガシ</t>
    </rPh>
    <rPh sb="1" eb="3">
      <t>ホンゴウ</t>
    </rPh>
    <rPh sb="4" eb="5">
      <t>ク</t>
    </rPh>
    <rPh sb="6" eb="7">
      <t>ゴウ</t>
    </rPh>
    <rPh sb="7" eb="9">
      <t>コウエン</t>
    </rPh>
    <phoneticPr fontId="1"/>
  </si>
  <si>
    <t>青葉町３号公園</t>
    <rPh sb="0" eb="2">
      <t>アオバ</t>
    </rPh>
    <rPh sb="2" eb="3">
      <t>チョウ</t>
    </rPh>
    <rPh sb="4" eb="5">
      <t>ゴウ</t>
    </rPh>
    <rPh sb="5" eb="7">
      <t>コウエン</t>
    </rPh>
    <phoneticPr fontId="1"/>
  </si>
  <si>
    <t>猿法師公園</t>
    <rPh sb="0" eb="1">
      <t>サル</t>
    </rPh>
    <rPh sb="1" eb="3">
      <t>ホウシ</t>
    </rPh>
    <rPh sb="3" eb="5">
      <t>コウエン</t>
    </rPh>
    <phoneticPr fontId="1"/>
  </si>
  <si>
    <t>青葉台公園</t>
    <rPh sb="0" eb="2">
      <t>アオバ</t>
    </rPh>
    <rPh sb="2" eb="3">
      <t>ダイ</t>
    </rPh>
    <rPh sb="3" eb="5">
      <t>コウエン</t>
    </rPh>
    <phoneticPr fontId="1"/>
  </si>
  <si>
    <t>川尻公園</t>
    <rPh sb="0" eb="2">
      <t>カワジリ</t>
    </rPh>
    <rPh sb="2" eb="4">
      <t>コウエン</t>
    </rPh>
    <phoneticPr fontId="1"/>
  </si>
  <si>
    <t>春の丘</t>
    <rPh sb="0" eb="1">
      <t>ハル</t>
    </rPh>
    <rPh sb="2" eb="3">
      <t>オカ</t>
    </rPh>
    <phoneticPr fontId="1"/>
  </si>
  <si>
    <t>波木南台３号公園</t>
    <rPh sb="0" eb="2">
      <t>ハギ</t>
    </rPh>
    <rPh sb="2" eb="3">
      <t>ミナミ</t>
    </rPh>
    <rPh sb="3" eb="4">
      <t>ダイ</t>
    </rPh>
    <rPh sb="5" eb="6">
      <t>ゴウ</t>
    </rPh>
    <rPh sb="6" eb="8">
      <t>コウエン</t>
    </rPh>
    <phoneticPr fontId="1"/>
  </si>
  <si>
    <t>鵜の森一丁目13ー30</t>
    <phoneticPr fontId="1"/>
  </si>
  <si>
    <t>垂坂町318ー1</t>
    <phoneticPr fontId="1"/>
  </si>
  <si>
    <t>松原町255ー15</t>
    <phoneticPr fontId="1"/>
  </si>
  <si>
    <t>近鉄湯の山線高架下事務所</t>
    <phoneticPr fontId="1"/>
  </si>
  <si>
    <t>安島一丁目8-1</t>
    <phoneticPr fontId="1"/>
  </si>
  <si>
    <t>諏訪栄町5</t>
    <phoneticPr fontId="1"/>
  </si>
  <si>
    <t>北浜田町5</t>
    <phoneticPr fontId="1"/>
  </si>
  <si>
    <t>笹川八丁目5-1</t>
    <phoneticPr fontId="1"/>
  </si>
  <si>
    <t>ときわ二丁目1127-2</t>
    <phoneticPr fontId="1"/>
  </si>
  <si>
    <t>西浜田町46</t>
    <phoneticPr fontId="1"/>
  </si>
  <si>
    <t>泊町96-3</t>
    <phoneticPr fontId="1"/>
  </si>
  <si>
    <t>川北一丁目72-1</t>
    <phoneticPr fontId="1"/>
  </si>
  <si>
    <t>高砂町3491-49</t>
    <phoneticPr fontId="1"/>
  </si>
  <si>
    <t>平尾町2370-20</t>
    <phoneticPr fontId="1"/>
  </si>
  <si>
    <t>川尻町2272-4</t>
    <phoneticPr fontId="1"/>
  </si>
  <si>
    <t>七つ屋町13</t>
    <phoneticPr fontId="1"/>
  </si>
  <si>
    <t>別山一丁目36</t>
    <phoneticPr fontId="1"/>
  </si>
  <si>
    <t>波木南台二丁目99</t>
    <phoneticPr fontId="1"/>
  </si>
  <si>
    <t>楠町本郷1659</t>
    <phoneticPr fontId="1"/>
  </si>
  <si>
    <t>新正三丁目14</t>
    <phoneticPr fontId="1"/>
  </si>
  <si>
    <t>新正四丁目12</t>
    <phoneticPr fontId="1"/>
  </si>
  <si>
    <t>天カ須賀五丁目1-195</t>
    <phoneticPr fontId="1"/>
  </si>
  <si>
    <t>松本四丁目471-154</t>
    <phoneticPr fontId="1"/>
  </si>
  <si>
    <t>西日野町2492</t>
    <phoneticPr fontId="1"/>
  </si>
  <si>
    <t>日永東一丁目3ー21</t>
    <phoneticPr fontId="1"/>
  </si>
  <si>
    <t>三栄町5</t>
    <phoneticPr fontId="1"/>
  </si>
  <si>
    <t>富田栄町67-22</t>
    <phoneticPr fontId="1"/>
  </si>
  <si>
    <t>久保田一丁目931</t>
    <phoneticPr fontId="1"/>
  </si>
  <si>
    <t>青葉町800-1</t>
    <phoneticPr fontId="1"/>
  </si>
  <si>
    <t>需給地点に同じ</t>
    <phoneticPr fontId="1"/>
  </si>
  <si>
    <t>340-5005-14-18-0-0</t>
    <phoneticPr fontId="1"/>
  </si>
  <si>
    <t>04-0340-5005-1418-0000-0000</t>
    <phoneticPr fontId="1"/>
  </si>
  <si>
    <t>340-5005-14-18-0-3</t>
    <phoneticPr fontId="1"/>
  </si>
  <si>
    <t>04-0340-5005-1418-0300-0000</t>
    <phoneticPr fontId="1"/>
  </si>
  <si>
    <t>04-0340-5021-0370-9000-0000</t>
    <phoneticPr fontId="1"/>
  </si>
  <si>
    <t>04-0340-5021-0370-9600-0000</t>
    <phoneticPr fontId="1"/>
  </si>
  <si>
    <t>04-0640-5004-4004-0000-0000</t>
    <phoneticPr fontId="1"/>
  </si>
  <si>
    <t>交流三相3線式</t>
    <rPh sb="0" eb="2">
      <t>コウリュウ</t>
    </rPh>
    <rPh sb="2" eb="4">
      <t>サンソウ</t>
    </rPh>
    <rPh sb="5" eb="6">
      <t>セン</t>
    </rPh>
    <rPh sb="6" eb="7">
      <t>シキ</t>
    </rPh>
    <phoneticPr fontId="1"/>
  </si>
  <si>
    <t>富田浜町25</t>
    <rPh sb="0" eb="2">
      <t>トミダ</t>
    </rPh>
    <rPh sb="2" eb="3">
      <t>ハマ</t>
    </rPh>
    <rPh sb="3" eb="4">
      <t>チョウ</t>
    </rPh>
    <phoneticPr fontId="1"/>
  </si>
  <si>
    <t>智積町</t>
    <rPh sb="0" eb="1">
      <t>チ</t>
    </rPh>
    <rPh sb="1" eb="2">
      <t>セキ</t>
    </rPh>
    <rPh sb="2" eb="3">
      <t>チョウ</t>
    </rPh>
    <phoneticPr fontId="1"/>
  </si>
  <si>
    <t>天カ須賀二丁目1</t>
    <rPh sb="0" eb="1">
      <t>アマガス</t>
    </rPh>
    <rPh sb="4" eb="7">
      <t>ニチョウメ</t>
    </rPh>
    <phoneticPr fontId="1"/>
  </si>
  <si>
    <t>大井出三丁目12</t>
    <rPh sb="0" eb="1">
      <t>オオ</t>
    </rPh>
    <rPh sb="1" eb="2">
      <t>イ</t>
    </rPh>
    <rPh sb="2" eb="3">
      <t>デ</t>
    </rPh>
    <rPh sb="3" eb="6">
      <t>サンチョウメ</t>
    </rPh>
    <phoneticPr fontId="1"/>
  </si>
  <si>
    <t>340-4558-13-40-50</t>
    <phoneticPr fontId="1"/>
  </si>
  <si>
    <t>340-4558-13-41-10</t>
  </si>
  <si>
    <t>340-4558-13-41-13</t>
  </si>
  <si>
    <t>340-4522-08-21-30</t>
  </si>
  <si>
    <t>340-4539-03-09-40</t>
  </si>
  <si>
    <t>340-4535-15-70-00</t>
  </si>
  <si>
    <t>340-4535-15-70-10</t>
  </si>
  <si>
    <t>340-4535-15-70-13</t>
  </si>
  <si>
    <t>340-4152-22-31-00</t>
  </si>
  <si>
    <t>340-4160-15-10-00</t>
  </si>
  <si>
    <t>340-4578-03-10-10</t>
  </si>
  <si>
    <t>340-4480-82-73-60</t>
  </si>
  <si>
    <t>340-4578-03-10-13</t>
  </si>
  <si>
    <t>340-4784-09-12-00</t>
  </si>
  <si>
    <t>340-4784-09-15-00</t>
  </si>
  <si>
    <t>340-4784-09-71-00</t>
  </si>
  <si>
    <t>340-4784-09-71-20</t>
  </si>
  <si>
    <t>340-4784-09-71-23</t>
  </si>
  <si>
    <t>340-4784-09-80-50</t>
  </si>
  <si>
    <t>340-4624-05-08-00</t>
  </si>
  <si>
    <t>340-4702-40-13-00</t>
  </si>
  <si>
    <t>340-4702-40-70-40</t>
  </si>
  <si>
    <t>340-4702-45-11-00</t>
  </si>
  <si>
    <t>340-4702-45-50-00</t>
  </si>
  <si>
    <t>340-4702-45-70-11</t>
  </si>
  <si>
    <t>340-4860-01-75-40</t>
  </si>
  <si>
    <t>340-4311-06-85-60</t>
  </si>
  <si>
    <t>340-4312-04-70-00</t>
  </si>
  <si>
    <t>340-4556-03-70-70</t>
  </si>
  <si>
    <t>340-4556-03-74-03</t>
  </si>
  <si>
    <t>340-4901-05-18-00</t>
  </si>
  <si>
    <t>340-4203-03-32-00</t>
  </si>
  <si>
    <t>340-4203-03-32-03</t>
  </si>
  <si>
    <t>340-4126-02-70-70</t>
  </si>
  <si>
    <t>340-4126-02-70-73</t>
  </si>
  <si>
    <t>340-4201-08-00-30</t>
  </si>
  <si>
    <t>340-4480-53-08-80</t>
  </si>
  <si>
    <t>340-4480-65-60-10</t>
  </si>
  <si>
    <t>340-4173-11-50-00</t>
  </si>
  <si>
    <t>341-4011-01-70-90</t>
  </si>
  <si>
    <t>340-4678-17-15-00</t>
  </si>
  <si>
    <t>340-4555-22-01-50</t>
  </si>
  <si>
    <t>340-4555-22-01-53</t>
  </si>
  <si>
    <t>340-4555-22-70-50</t>
  </si>
  <si>
    <t>340-4543-07-15-10</t>
  </si>
  <si>
    <t>340-4543-07-15-13</t>
  </si>
  <si>
    <t>340-4554-01-70-00</t>
  </si>
  <si>
    <t>340-4560-08-06-00</t>
  </si>
  <si>
    <t>340-4569-13-70-50</t>
  </si>
  <si>
    <t>340-4178-25-70-10</t>
  </si>
  <si>
    <t>340-4348-04-43-00</t>
  </si>
  <si>
    <t>340-4556-03-70-10</t>
  </si>
  <si>
    <t>340-4566-14-10-10</t>
  </si>
  <si>
    <t>340-4567-12-01-90</t>
  </si>
  <si>
    <t>340-0100-00-85-50</t>
  </si>
  <si>
    <t>340-4378-18-13-03</t>
  </si>
  <si>
    <t>340-4845-03-71-60</t>
  </si>
  <si>
    <t>340-0100-22-96-80</t>
  </si>
  <si>
    <t>340-0100-22-96-83</t>
  </si>
  <si>
    <t>340-4488-11-71-10</t>
  </si>
  <si>
    <t>340-4155-01-70-00</t>
  </si>
  <si>
    <t>340-4158-23-70-10</t>
  </si>
  <si>
    <t>340-4473-02-30-10</t>
  </si>
  <si>
    <t>340-4903-12-20-00</t>
  </si>
  <si>
    <t>340-4110-14-04-00</t>
  </si>
  <si>
    <t>340-4425-40-10-00</t>
  </si>
  <si>
    <t>340-5032-01-75-60</t>
  </si>
  <si>
    <t>340-4461-05-71-80</t>
  </si>
  <si>
    <t>340-4619-09-30-00</t>
  </si>
  <si>
    <t>340-4907-06-00-50</t>
  </si>
  <si>
    <t>340-4815-04-40-00</t>
  </si>
  <si>
    <t>340-4702-23-70-50</t>
  </si>
  <si>
    <t>340-4702-23-72-60</t>
  </si>
  <si>
    <t>340-4802-17-01-00</t>
  </si>
  <si>
    <t>340-4101-01-26-50</t>
  </si>
  <si>
    <t>340-4480-55-00-90</t>
  </si>
  <si>
    <t>340-4101-01-26-53</t>
  </si>
  <si>
    <t>340-4403-03-74-80</t>
  </si>
  <si>
    <t>340-4403-03-74-83</t>
  </si>
  <si>
    <t>341-4009-01-70-30</t>
  </si>
  <si>
    <t>341-4009-01-72-90</t>
  </si>
  <si>
    <t>341-4009-01-97-09</t>
  </si>
  <si>
    <t>340-4863-02-01-50</t>
  </si>
  <si>
    <t>340-5004-19-09-00</t>
  </si>
  <si>
    <t>340-5004-19-09-03</t>
  </si>
  <si>
    <t>340-4151-24-70-10</t>
    <phoneticPr fontId="1"/>
  </si>
  <si>
    <t>340-4189-40-02-00</t>
    <phoneticPr fontId="1"/>
  </si>
  <si>
    <t>楠分団車庫</t>
    <rPh sb="0" eb="1">
      <t>クス</t>
    </rPh>
    <rPh sb="1" eb="3">
      <t>ブンダン</t>
    </rPh>
    <rPh sb="3" eb="5">
      <t>シャコ</t>
    </rPh>
    <phoneticPr fontId="1"/>
  </si>
  <si>
    <t>340-4480-56-37-2-0</t>
    <phoneticPr fontId="1"/>
  </si>
  <si>
    <t>楠第２（北五味塚）車庫</t>
    <rPh sb="0" eb="1">
      <t>クス</t>
    </rPh>
    <rPh sb="1" eb="2">
      <t>ダイ</t>
    </rPh>
    <rPh sb="4" eb="5">
      <t>キタ</t>
    </rPh>
    <rPh sb="5" eb="7">
      <t>ゴミ</t>
    </rPh>
    <rPh sb="7" eb="8">
      <t>ヅカ</t>
    </rPh>
    <rPh sb="9" eb="11">
      <t>シャコ</t>
    </rPh>
    <phoneticPr fontId="1"/>
  </si>
  <si>
    <t>四日市市楠町北五味塚155</t>
    <rPh sb="0" eb="4">
      <t>ヨッカイチシ</t>
    </rPh>
    <phoneticPr fontId="1"/>
  </si>
  <si>
    <t>340-5004-40-04-0-0</t>
    <phoneticPr fontId="1"/>
  </si>
  <si>
    <t>04-0340-5004-4004-0000-0000</t>
    <phoneticPr fontId="1"/>
  </si>
  <si>
    <t>340-5021-03-70-9-0</t>
    <phoneticPr fontId="1"/>
  </si>
  <si>
    <t>340-5021-03-70-9-6</t>
    <phoneticPr fontId="1"/>
  </si>
  <si>
    <t>基本料金
[円]</t>
    <rPh sb="0" eb="2">
      <t>キホン</t>
    </rPh>
    <rPh sb="2" eb="4">
      <t>リョウキン</t>
    </rPh>
    <rPh sb="6" eb="7">
      <t>エン</t>
    </rPh>
    <phoneticPr fontId="1"/>
  </si>
  <si>
    <t>その他季</t>
    <rPh sb="2" eb="3">
      <t>タ</t>
    </rPh>
    <rPh sb="3" eb="4">
      <t>キ</t>
    </rPh>
    <phoneticPr fontId="1"/>
  </si>
  <si>
    <t>予定使用
電力量
[kWh]</t>
    <rPh sb="0" eb="2">
      <t>ヨテイ</t>
    </rPh>
    <rPh sb="2" eb="4">
      <t>シヨウ</t>
    </rPh>
    <rPh sb="5" eb="7">
      <t>デンリョク</t>
    </rPh>
    <rPh sb="7" eb="8">
      <t>リョウ</t>
    </rPh>
    <phoneticPr fontId="1"/>
  </si>
  <si>
    <t>6月</t>
    <rPh sb="1" eb="2">
      <t>ガツ</t>
    </rPh>
    <phoneticPr fontId="1"/>
  </si>
  <si>
    <t>特別な
割引
[円]</t>
    <rPh sb="0" eb="2">
      <t>トクベツ</t>
    </rPh>
    <rPh sb="4" eb="6">
      <t>ワリビキ</t>
    </rPh>
    <rPh sb="8" eb="9">
      <t>エン</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</si>
  <si>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</si>
  <si>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</si>
  <si>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</si>
  <si>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</si>
  <si>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</si>
  <si>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</si>
  <si>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</si>
  <si>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</si>
  <si>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</si>
  <si>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電力量料金
[円]</t>
    <rPh sb="0" eb="2">
      <t>デンリョク</t>
    </rPh>
    <rPh sb="2" eb="3">
      <t>リョウ</t>
    </rPh>
    <rPh sb="3" eb="5">
      <t>リョウキン</t>
    </rPh>
    <phoneticPr fontId="1"/>
  </si>
  <si>
    <t>基本料金
単価
[円/kW]</t>
    <rPh sb="0" eb="2">
      <t>キホン</t>
    </rPh>
    <rPh sb="2" eb="4">
      <t>リョウキン</t>
    </rPh>
    <rPh sb="5" eb="6">
      <t>タン</t>
    </rPh>
    <rPh sb="9" eb="10">
      <t>エン</t>
    </rPh>
    <phoneticPr fontId="1"/>
  </si>
  <si>
    <t>夏季</t>
    <phoneticPr fontId="1"/>
  </si>
  <si>
    <t>電力量料金単価
[円/kWh]</t>
    <rPh sb="0" eb="2">
      <t>デンリョク</t>
    </rPh>
    <rPh sb="2" eb="3">
      <t>リョウ</t>
    </rPh>
    <rPh sb="3" eb="5">
      <t>リョウキン</t>
    </rPh>
    <rPh sb="5" eb="7">
      <t>タンカ</t>
    </rPh>
    <phoneticPr fontId="1"/>
  </si>
  <si>
    <t>電気料金</t>
    <rPh sb="0" eb="2">
      <t>デンキ</t>
    </rPh>
    <rPh sb="2" eb="4">
      <t>リョウキン</t>
    </rPh>
    <phoneticPr fontId="1"/>
  </si>
  <si>
    <t>合計
[円」</t>
    <rPh sb="0" eb="2">
      <t>ゴウケイ</t>
    </rPh>
    <rPh sb="4" eb="5">
      <t>エン</t>
    </rPh>
    <phoneticPr fontId="1"/>
  </si>
  <si>
    <t>施設合計
[円]</t>
    <rPh sb="0" eb="2">
      <t>シセツ</t>
    </rPh>
    <rPh sb="2" eb="4">
      <t>ゴウケイ</t>
    </rPh>
    <rPh sb="6" eb="7">
      <t>エン</t>
    </rPh>
    <phoneticPr fontId="1"/>
  </si>
  <si>
    <t>電力量料金　[円]</t>
    <rPh sb="0" eb="2">
      <t>デンリョク</t>
    </rPh>
    <rPh sb="2" eb="3">
      <t>リョウ</t>
    </rPh>
    <rPh sb="3" eb="5">
      <t>リョウキン</t>
    </rPh>
    <phoneticPr fontId="1"/>
  </si>
  <si>
    <t>300kWを
こえる</t>
    <phoneticPr fontId="1"/>
  </si>
  <si>
    <t>120kWhを
こえ300kWh
まで</t>
    <phoneticPr fontId="1"/>
  </si>
  <si>
    <t>最初の120kWh
まで</t>
    <rPh sb="0" eb="2">
      <t>サイショ</t>
    </rPh>
    <phoneticPr fontId="1"/>
  </si>
  <si>
    <t>最初の120kWh
まで</t>
    <phoneticPr fontId="1"/>
  </si>
  <si>
    <t>基本料金
単価
[円/kVA]</t>
    <rPh sb="0" eb="2">
      <t>キホン</t>
    </rPh>
    <rPh sb="2" eb="4">
      <t>リョウキン</t>
    </rPh>
    <rPh sb="5" eb="6">
      <t>タン</t>
    </rPh>
    <rPh sb="9" eb="10">
      <t>エン</t>
    </rPh>
    <phoneticPr fontId="1"/>
  </si>
  <si>
    <t>備考　１　この算定書は入札書に添付すること。
　　　２　基本料金入札単価及び電力量料金入札単価は、少数第二位まで設定することができる。
　　　３　各月の基本料金及び電力量料金の合計額に１円未満の端数があるときは、その全部を切り捨てた額とする。
　　　４　各月の入札単価は、消費税及び地方消費税相当分を含むものとし、税率は全て10％とする。
　　　５　燃料調整費、再生可能エネルギー賦課金は考慮しないものとする。
　　　６　力率は実績に基づく参考値を示している。
　　　７　力率、または使用電力量による割引・割増がある場合は入札単価に反映し、内容について下記特記事項に記載すること。　</t>
    <phoneticPr fontId="1"/>
  </si>
  <si>
    <t>特記事項（割引などがある場合に記載）</t>
    <rPh sb="0" eb="2">
      <t>トッキ</t>
    </rPh>
    <rPh sb="2" eb="4">
      <t>ジコウ</t>
    </rPh>
    <rPh sb="5" eb="7">
      <t>ワリビキ</t>
    </rPh>
    <rPh sb="12" eb="14">
      <t>バアイ</t>
    </rPh>
    <rPh sb="15" eb="17">
      <t>キサイ</t>
    </rPh>
    <phoneticPr fontId="11"/>
  </si>
  <si>
    <t>契約
容量
[kVA]</t>
    <rPh sb="0" eb="2">
      <t>ケイヤク</t>
    </rPh>
    <rPh sb="3" eb="5">
      <t>ヨウリョウ</t>
    </rPh>
    <phoneticPr fontId="1"/>
  </si>
  <si>
    <t>4月計
[円」</t>
    <rPh sb="1" eb="2">
      <t>ガツ</t>
    </rPh>
    <rPh sb="2" eb="3">
      <t>ケイ</t>
    </rPh>
    <rPh sb="5" eb="6">
      <t>エン</t>
    </rPh>
    <phoneticPr fontId="1"/>
  </si>
  <si>
    <t>5月計
[円」</t>
    <rPh sb="1" eb="2">
      <t>ガツ</t>
    </rPh>
    <rPh sb="2" eb="3">
      <t>ケイ</t>
    </rPh>
    <rPh sb="5" eb="6">
      <t>エン</t>
    </rPh>
    <phoneticPr fontId="1"/>
  </si>
  <si>
    <t>6月計
[円」</t>
    <rPh sb="1" eb="2">
      <t>ガツ</t>
    </rPh>
    <rPh sb="2" eb="3">
      <t>ケイ</t>
    </rPh>
    <rPh sb="5" eb="6">
      <t>エン</t>
    </rPh>
    <phoneticPr fontId="1"/>
  </si>
  <si>
    <t>7月計
[円」</t>
    <rPh sb="1" eb="2">
      <t>ガツ</t>
    </rPh>
    <rPh sb="2" eb="3">
      <t>ケイ</t>
    </rPh>
    <rPh sb="5" eb="6">
      <t>エン</t>
    </rPh>
    <phoneticPr fontId="1"/>
  </si>
  <si>
    <t>8月計
[円」</t>
    <rPh sb="1" eb="2">
      <t>ガツ</t>
    </rPh>
    <rPh sb="2" eb="3">
      <t>ケイ</t>
    </rPh>
    <rPh sb="5" eb="6">
      <t>エン</t>
    </rPh>
    <phoneticPr fontId="1"/>
  </si>
  <si>
    <t>9月計
[円」</t>
    <rPh sb="1" eb="2">
      <t>ガツ</t>
    </rPh>
    <rPh sb="2" eb="3">
      <t>ケイ</t>
    </rPh>
    <rPh sb="5" eb="6">
      <t>エン</t>
    </rPh>
    <phoneticPr fontId="1"/>
  </si>
  <si>
    <t>10月計
[円」</t>
    <rPh sb="2" eb="3">
      <t>ガツ</t>
    </rPh>
    <rPh sb="3" eb="4">
      <t>ケイ</t>
    </rPh>
    <rPh sb="6" eb="7">
      <t>エン</t>
    </rPh>
    <phoneticPr fontId="1"/>
  </si>
  <si>
    <t>11月計
[円」</t>
    <rPh sb="2" eb="3">
      <t>ガツ</t>
    </rPh>
    <rPh sb="3" eb="4">
      <t>ケイ</t>
    </rPh>
    <rPh sb="6" eb="7">
      <t>エン</t>
    </rPh>
    <phoneticPr fontId="1"/>
  </si>
  <si>
    <t>12月計
[円」</t>
    <rPh sb="2" eb="3">
      <t>ガツ</t>
    </rPh>
    <rPh sb="3" eb="4">
      <t>ケイ</t>
    </rPh>
    <rPh sb="6" eb="7">
      <t>エン</t>
    </rPh>
    <phoneticPr fontId="1"/>
  </si>
  <si>
    <t>1月計
[円」</t>
    <rPh sb="1" eb="2">
      <t>ガツ</t>
    </rPh>
    <rPh sb="2" eb="3">
      <t>ケイ</t>
    </rPh>
    <rPh sb="5" eb="6">
      <t>エン</t>
    </rPh>
    <phoneticPr fontId="1"/>
  </si>
  <si>
    <t>２月計
[円」</t>
    <rPh sb="1" eb="2">
      <t>ガツ</t>
    </rPh>
    <rPh sb="2" eb="3">
      <t>ケイ</t>
    </rPh>
    <rPh sb="5" eb="6">
      <t>エン</t>
    </rPh>
    <phoneticPr fontId="1"/>
  </si>
  <si>
    <t>３月計
[円」</t>
    <rPh sb="1" eb="2">
      <t>ガツ</t>
    </rPh>
    <rPh sb="2" eb="3">
      <t>ケイ</t>
    </rPh>
    <rPh sb="5" eb="6">
      <t>エン</t>
    </rPh>
    <phoneticPr fontId="1"/>
  </si>
  <si>
    <t>契約
電流
[A]</t>
    <rPh sb="0" eb="2">
      <t>ケイヤク</t>
    </rPh>
    <rPh sb="3" eb="5">
      <t>デンリュウ</t>
    </rPh>
    <phoneticPr fontId="1"/>
  </si>
  <si>
    <t>契約
電力
[kW]</t>
    <rPh sb="0" eb="2">
      <t>ケイヤク</t>
    </rPh>
    <rPh sb="3" eb="5">
      <t>デンリョク</t>
    </rPh>
    <phoneticPr fontId="1"/>
  </si>
  <si>
    <t>備考　１　この算定書は入札書に添付すること。
　　　２　基本料金入札単価及び電力量料金入札単価は、少数第二位まで設定することができる。
　　　３　各月の基本料金及び電力量料金の合計額に１円未満の端数があるときは、その全部を切り捨てた額とする。
　　　４　各月の入札単価は、消費税及び地方消費税相当分を含むものとし、税率は全て10％とする。
　　　５　燃料調整費、再生可能エネルギー賦課金は考慮しないものとする。
　　　６　使用電力量のうち最初の120kWhまでを第１段階料金、120kWh～300kWHを第２段階料金、300kWhを第３段階料金とする。</t>
    <phoneticPr fontId="1"/>
  </si>
  <si>
    <t>富洲原こども園</t>
    <phoneticPr fontId="1"/>
  </si>
  <si>
    <t>八郷こども園</t>
    <phoneticPr fontId="1"/>
  </si>
  <si>
    <t>下野こども園</t>
    <phoneticPr fontId="1"/>
  </si>
  <si>
    <t>04-0341-4006-0597-0400-0000</t>
    <phoneticPr fontId="1"/>
  </si>
  <si>
    <t>04-0341-4006-0597-0300-0000</t>
    <phoneticPr fontId="1"/>
  </si>
  <si>
    <t>04-0341-4006-0504-0000-0000</t>
    <phoneticPr fontId="1"/>
  </si>
  <si>
    <t>04-0341-4006-0504-0300-0000</t>
    <phoneticPr fontId="1"/>
  </si>
  <si>
    <t>04-0341-4006-0470-0000-0000</t>
    <phoneticPr fontId="1"/>
  </si>
  <si>
    <t>04-0341-4006-0502-0000-0000</t>
    <phoneticPr fontId="1"/>
  </si>
  <si>
    <t>04-0341-4006-0502-0300-0000</t>
    <phoneticPr fontId="1"/>
  </si>
  <si>
    <t>04-0342-4726-0206-0000-0000</t>
    <phoneticPr fontId="1"/>
  </si>
  <si>
    <t>04-0342-4726-0206-0300-0000</t>
    <phoneticPr fontId="1"/>
  </si>
  <si>
    <t>04-0342-4818-0506-1000-0000</t>
    <phoneticPr fontId="1"/>
  </si>
  <si>
    <t>04-0342-4818-0506-1300-0000</t>
    <phoneticPr fontId="1"/>
  </si>
  <si>
    <t>04-0341-4009-0197-0500-0000</t>
    <phoneticPr fontId="1"/>
  </si>
  <si>
    <t>04-0341-4009-0197-0600-0000</t>
    <phoneticPr fontId="1"/>
  </si>
  <si>
    <t>340-4594-01-28-0-1</t>
    <phoneticPr fontId="1"/>
  </si>
  <si>
    <t>04-0340-4594-0128-0100-0000</t>
    <phoneticPr fontId="1"/>
  </si>
  <si>
    <t>340-4594-01-28-0-0</t>
    <phoneticPr fontId="1"/>
  </si>
  <si>
    <t>04-0340-4594-0128-0000-0000</t>
    <phoneticPr fontId="1"/>
  </si>
  <si>
    <t>旧川島幼稚園</t>
    <rPh sb="0" eb="1">
      <t>キュウ</t>
    </rPh>
    <phoneticPr fontId="1"/>
  </si>
  <si>
    <t>340-4302-29-70-0-0</t>
    <phoneticPr fontId="1"/>
  </si>
  <si>
    <t>04-0340-4302-2970-0000-0000</t>
    <phoneticPr fontId="1"/>
  </si>
  <si>
    <t>旧四郷村役場</t>
    <rPh sb="0" eb="1">
      <t>キュウ</t>
    </rPh>
    <rPh sb="1" eb="3">
      <t>ヨゴウ</t>
    </rPh>
    <rPh sb="3" eb="4">
      <t>ムラ</t>
    </rPh>
    <rPh sb="4" eb="6">
      <t>ヤクバ</t>
    </rPh>
    <phoneticPr fontId="1"/>
  </si>
  <si>
    <t>四日市市西日野町3375</t>
    <rPh sb="0" eb="4">
      <t>ヨ</t>
    </rPh>
    <rPh sb="4" eb="8">
      <t>ニシヒノチョウ</t>
    </rPh>
    <phoneticPr fontId="1"/>
  </si>
  <si>
    <t>340-4702-26-70-00</t>
  </si>
  <si>
    <t>04-0340-4702-2670-0000-0000</t>
    <phoneticPr fontId="1"/>
  </si>
  <si>
    <t>340-4702-26-70-03</t>
  </si>
  <si>
    <t>04-0340-4702-2670-0300-0000</t>
    <phoneticPr fontId="1"/>
  </si>
  <si>
    <t>04-0340-4538-0410-2000-0000</t>
    <phoneticPr fontId="1"/>
  </si>
  <si>
    <t>04-0340-4189-0610-0000-0000</t>
    <phoneticPr fontId="1"/>
  </si>
  <si>
    <t>04-0340-4609-0150-0000-0000</t>
    <phoneticPr fontId="1"/>
  </si>
  <si>
    <t>04-0340-4872-0535-2000-0000</t>
    <phoneticPr fontId="1"/>
  </si>
  <si>
    <t>04-0340-4406-0204-1000-0000</t>
    <phoneticPr fontId="1"/>
  </si>
  <si>
    <t>04-0340-5004-0911-0000-0000</t>
    <phoneticPr fontId="1"/>
  </si>
  <si>
    <t>04-0340-4068-0670-0000-0000</t>
    <phoneticPr fontId="1"/>
  </si>
  <si>
    <t>04-0340-4172-0415-0000-0000</t>
    <phoneticPr fontId="1"/>
  </si>
  <si>
    <t>松原町</t>
  </si>
  <si>
    <t>340-4480-56-67-50</t>
  </si>
  <si>
    <t>04-0340-4480-5667-5000-0000</t>
  </si>
  <si>
    <t>交流単相3線式</t>
  </si>
  <si>
    <t>342-4818-14-01-33</t>
    <phoneticPr fontId="1"/>
  </si>
  <si>
    <t>04-1342-4818-1401-3300-0000</t>
    <phoneticPr fontId="1"/>
  </si>
  <si>
    <t>従量電灯Ｂ</t>
    <rPh sb="0" eb="2">
      <t>ジュウリョウ</t>
    </rPh>
    <rPh sb="2" eb="4">
      <t>デントウ</t>
    </rPh>
    <phoneticPr fontId="1"/>
  </si>
  <si>
    <t>従量電灯Ｂ</t>
    <rPh sb="0" eb="2">
      <t>ジュウリョウ</t>
    </rPh>
    <rPh sb="2" eb="4">
      <t>デントウ</t>
    </rPh>
    <phoneticPr fontId="7"/>
  </si>
  <si>
    <t>従量電灯Ｂ</t>
    <rPh sb="0" eb="4">
      <t>ジュウリョウデントウ</t>
    </rPh>
    <phoneticPr fontId="1"/>
  </si>
  <si>
    <t>従量電灯Ｃ</t>
    <rPh sb="0" eb="2">
      <t>ジュウリョウ</t>
    </rPh>
    <rPh sb="2" eb="4">
      <t>デントウ</t>
    </rPh>
    <phoneticPr fontId="1"/>
  </si>
  <si>
    <t>従量電灯Ｃ</t>
    <rPh sb="0" eb="2">
      <t>ジュウリョウ</t>
    </rPh>
    <rPh sb="2" eb="4">
      <t>デントウ</t>
    </rPh>
    <phoneticPr fontId="7"/>
  </si>
  <si>
    <t>従量電灯Ｃ</t>
    <rPh sb="0" eb="2">
      <t>ジュウリョウ</t>
    </rPh>
    <rPh sb="2" eb="4">
      <t>デントウ</t>
    </rPh>
    <phoneticPr fontId="8"/>
  </si>
  <si>
    <t>従量電灯Ｃ</t>
    <rPh sb="0" eb="2">
      <t>ジュウリョウ</t>
    </rPh>
    <rPh sb="2" eb="4">
      <t>デントウ</t>
    </rPh>
    <phoneticPr fontId="9"/>
  </si>
  <si>
    <t>従量電灯Ｃ</t>
    <rPh sb="0" eb="2">
      <t>ジュウリョウ</t>
    </rPh>
    <rPh sb="2" eb="4">
      <t>デントウ</t>
    </rPh>
    <phoneticPr fontId="1"/>
  </si>
  <si>
    <t>入札金額明細書</t>
    <rPh sb="0" eb="2">
      <t>ニュウサツ</t>
    </rPh>
    <rPh sb="2" eb="4">
      <t>キンガク</t>
    </rPh>
    <rPh sb="4" eb="7">
      <t>メイサイショ</t>
    </rPh>
    <phoneticPr fontId="1"/>
  </si>
  <si>
    <t>項目</t>
    <rPh sb="0" eb="2">
      <t>コウモク</t>
    </rPh>
    <phoneticPr fontId="1"/>
  </si>
  <si>
    <t>❶</t>
    <phoneticPr fontId="1"/>
  </si>
  <si>
    <t>低圧電力分</t>
    <rPh sb="0" eb="2">
      <t>テイアツ</t>
    </rPh>
    <rPh sb="2" eb="4">
      <t>デンリョク</t>
    </rPh>
    <rPh sb="4" eb="5">
      <t>ブン</t>
    </rPh>
    <phoneticPr fontId="1"/>
  </si>
  <si>
    <t>❷</t>
    <phoneticPr fontId="1"/>
  </si>
  <si>
    <t>従量電灯B分</t>
    <rPh sb="0" eb="2">
      <t>ジュウリョウ</t>
    </rPh>
    <rPh sb="2" eb="4">
      <t>デントウ</t>
    </rPh>
    <rPh sb="5" eb="6">
      <t>ブン</t>
    </rPh>
    <phoneticPr fontId="1"/>
  </si>
  <si>
    <t>❸</t>
    <phoneticPr fontId="1"/>
  </si>
  <si>
    <t>従量電灯C分</t>
    <rPh sb="0" eb="2">
      <t>ジュウリョウ</t>
    </rPh>
    <rPh sb="2" eb="4">
      <t>デントウ</t>
    </rPh>
    <rPh sb="5" eb="6">
      <t>ブン</t>
    </rPh>
    <phoneticPr fontId="1"/>
  </si>
  <si>
    <t>注意①　消費税及び地方消費税込みの額とすること。</t>
    <rPh sb="0" eb="2">
      <t>チュウイ</t>
    </rPh>
    <rPh sb="4" eb="7">
      <t>ショウヒゼイ</t>
    </rPh>
    <rPh sb="7" eb="8">
      <t>オヨ</t>
    </rPh>
    <rPh sb="9" eb="11">
      <t>チホウ</t>
    </rPh>
    <rPh sb="11" eb="14">
      <t>ショウヒゼイ</t>
    </rPh>
    <rPh sb="14" eb="15">
      <t>コ</t>
    </rPh>
    <rPh sb="17" eb="18">
      <t>ガク</t>
    </rPh>
    <phoneticPr fontId="1"/>
  </si>
  <si>
    <t>➊</t>
    <phoneticPr fontId="1"/>
  </si>
  <si>
    <t>注意②　入札書に添付する明細書はこの様式もしくはこれに沿ったものとする。</t>
    <rPh sb="0" eb="2">
      <t>チュウイ</t>
    </rPh>
    <rPh sb="4" eb="6">
      <t>ニュウサツ</t>
    </rPh>
    <rPh sb="6" eb="7">
      <t>ショ</t>
    </rPh>
    <rPh sb="8" eb="10">
      <t>テンプ</t>
    </rPh>
    <rPh sb="12" eb="15">
      <t>メイサイショ</t>
    </rPh>
    <rPh sb="18" eb="20">
      <t>ヨウシキ</t>
    </rPh>
    <rPh sb="27" eb="28">
      <t>ソ</t>
    </rPh>
    <phoneticPr fontId="1"/>
  </si>
  <si>
    <t>4月</t>
    <rPh sb="1" eb="2">
      <t>ガツ</t>
    </rPh>
    <phoneticPr fontId="1"/>
  </si>
  <si>
    <t>5月</t>
    <rPh sb="1" eb="2">
      <t>ガツ</t>
    </rPh>
    <phoneticPr fontId="1"/>
  </si>
  <si>
    <t>6月</t>
  </si>
  <si>
    <t>7月</t>
  </si>
  <si>
    <t>8月</t>
  </si>
  <si>
    <t>9月</t>
  </si>
  <si>
    <t>10月</t>
  </si>
  <si>
    <t>11月</t>
  </si>
  <si>
    <t>12月</t>
  </si>
  <si>
    <t>1月</t>
    <rPh sb="1" eb="2">
      <t>ガツ</t>
    </rPh>
    <phoneticPr fontId="1"/>
  </si>
  <si>
    <t>2月</t>
    <rPh sb="1" eb="2">
      <t>ガツ</t>
    </rPh>
    <phoneticPr fontId="1"/>
  </si>
  <si>
    <t>3月</t>
    <rPh sb="1" eb="2">
      <t>ガツ</t>
    </rPh>
    <phoneticPr fontId="1"/>
  </si>
  <si>
    <t>【１年分】</t>
    <rPh sb="2" eb="4">
      <t>ネンブン</t>
    </rPh>
    <phoneticPr fontId="1"/>
  </si>
  <si>
    <t>【３年分】</t>
    <rPh sb="2" eb="4">
      <t>ネンブン</t>
    </rPh>
    <phoneticPr fontId="1"/>
  </si>
  <si>
    <t>合計
（入札書記載金額）</t>
    <rPh sb="0" eb="2">
      <t>ゴウケイ</t>
    </rPh>
    <phoneticPr fontId="1"/>
  </si>
  <si>
    <t>合計　❹</t>
    <rPh sb="0" eb="2">
      <t>ゴウケイ</t>
    </rPh>
    <phoneticPr fontId="1"/>
  </si>
  <si>
    <t>電気料金　[円]</t>
    <rPh sb="0" eb="2">
      <t>デンキ</t>
    </rPh>
    <rPh sb="2" eb="4">
      <t>リョウキン</t>
    </rPh>
    <rPh sb="6" eb="7">
      <t>エン</t>
    </rPh>
    <phoneticPr fontId="1"/>
  </si>
  <si>
    <t>電気料金 　[円]
（❹×３）</t>
    <rPh sb="0" eb="2">
      <t>デンキ</t>
    </rPh>
    <rPh sb="2" eb="4">
      <t>リョウキン</t>
    </rPh>
    <rPh sb="7" eb="8">
      <t>エン</t>
    </rPh>
    <phoneticPr fontId="1"/>
  </si>
  <si>
    <t>年間予定電気使用量 [kWh]　（各年度とも同じ）</t>
    <rPh sb="0" eb="2">
      <t>ネンカン</t>
    </rPh>
    <rPh sb="2" eb="4">
      <t>ヨテイ</t>
    </rPh>
    <rPh sb="4" eb="6">
      <t>デンキ</t>
    </rPh>
    <rPh sb="6" eb="9">
      <t>シヨウリョウ</t>
    </rPh>
    <rPh sb="17" eb="20">
      <t>カクネンド</t>
    </rPh>
    <rPh sb="22" eb="23">
      <t>オナ</t>
    </rPh>
    <phoneticPr fontId="1"/>
  </si>
  <si>
    <t>年間予定
使用電力量
[kWh]</t>
    <rPh sb="0" eb="2">
      <t>ネンカン</t>
    </rPh>
    <rPh sb="2" eb="4">
      <t>ヨテイ</t>
    </rPh>
    <rPh sb="5" eb="7">
      <t>シヨウ</t>
    </rPh>
    <rPh sb="7" eb="9">
      <t>デンリョク</t>
    </rPh>
    <rPh sb="9" eb="10">
      <t>リョウ</t>
    </rPh>
    <phoneticPr fontId="1"/>
  </si>
  <si>
    <t>予定使用電力量 総計（１年間）[kWh]　</t>
    <rPh sb="0" eb="2">
      <t>ヨテイ</t>
    </rPh>
    <rPh sb="2" eb="4">
      <t>シヨウ</t>
    </rPh>
    <rPh sb="4" eb="6">
      <t>デンリョク</t>
    </rPh>
    <rPh sb="6" eb="7">
      <t>リョウ</t>
    </rPh>
    <rPh sb="8" eb="10">
      <t>ソウケイ</t>
    </rPh>
    <rPh sb="12" eb="13">
      <t>ネン</t>
    </rPh>
    <rPh sb="13" eb="14">
      <t>カン</t>
    </rPh>
    <phoneticPr fontId="1"/>
  </si>
  <si>
    <t>予定使用電力量 総計（３年間）[kWh]　</t>
    <rPh sb="0" eb="2">
      <t>ヨテイ</t>
    </rPh>
    <rPh sb="2" eb="4">
      <t>シヨウ</t>
    </rPh>
    <rPh sb="4" eb="6">
      <t>デンリョク</t>
    </rPh>
    <rPh sb="6" eb="7">
      <t>リョウ</t>
    </rPh>
    <rPh sb="8" eb="10">
      <t>ソウケイ</t>
    </rPh>
    <rPh sb="12" eb="13">
      <t>ネン</t>
    </rPh>
    <rPh sb="13" eb="14">
      <t>カン</t>
    </rPh>
    <phoneticPr fontId="1"/>
  </si>
  <si>
    <t>１ 入札金額明細書（低圧電力　1年分）</t>
    <rPh sb="10" eb="12">
      <t>テイアツ</t>
    </rPh>
    <rPh sb="12" eb="14">
      <t>デンリョク</t>
    </rPh>
    <rPh sb="16" eb="18">
      <t>ネンブン</t>
    </rPh>
    <rPh sb="17" eb="18">
      <t>ブン</t>
    </rPh>
    <phoneticPr fontId="1"/>
  </si>
  <si>
    <t>２ 入札金額明細書（従量電灯B　1年分）</t>
    <rPh sb="10" eb="12">
      <t>ジュウリョウ</t>
    </rPh>
    <rPh sb="12" eb="14">
      <t>デントウ</t>
    </rPh>
    <rPh sb="17" eb="19">
      <t>ネンブン</t>
    </rPh>
    <rPh sb="18" eb="19">
      <t>ブン</t>
    </rPh>
    <phoneticPr fontId="1"/>
  </si>
  <si>
    <t>３入札金額明細書（従量電灯C　1年分）</t>
    <rPh sb="9" eb="11">
      <t>ジュウリョウ</t>
    </rPh>
    <rPh sb="11" eb="13">
      <t>デントウ</t>
    </rPh>
    <rPh sb="16" eb="18">
      <t>ネンブン</t>
    </rPh>
    <rPh sb="17" eb="18">
      <t>ブン</t>
    </rPh>
    <phoneticPr fontId="1"/>
  </si>
  <si>
    <t>\</t>
    <phoneticPr fontId="1"/>
  </si>
  <si>
    <t>※ No.106　笹川西保育園については、12月に契約容量を12kVAから15kVAに変更予定</t>
    <rPh sb="9" eb="11">
      <t>ササガワ</t>
    </rPh>
    <rPh sb="11" eb="12">
      <t>ニシ</t>
    </rPh>
    <rPh sb="12" eb="15">
      <t>ホイクエン</t>
    </rPh>
    <rPh sb="25" eb="27">
      <t>ケイヤク</t>
    </rPh>
    <rPh sb="27" eb="29">
      <t>ヨウリョウ</t>
    </rPh>
    <rPh sb="43" eb="45">
      <t>ヘンコウ</t>
    </rPh>
    <rPh sb="45" eb="47">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</si>
</sst>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
    <numFmt numFmtId="178" formatCode="#,##0_);[Red]\(#,##0\)"/>
    <numFmt numFmtId="179" formatCode="#,##0.00_ "/>
    <numFmt numFmtId="180" formatCode="0_);[Red]\(0\)"/>
    <numFmt numFmtId="181" formatCode="#,##0.00_);[Red]\(#,##0.00\)"/>
  </numFmts>
  <fonts count="15" x14ac:knownFonts="1">
    <font>
      <sz val="11"/>
      <color theme="1"/>
      <name val="游ゴシック"/>
      <family val="2"/>
      <scheme val="minor"/>
    </font>
    <font>
      <sz val="6"/>
      <name val="游ゴシック"/>
      <family val="3"/>
      <charset val="128"/>
      <scheme val="minor"/>
    </font>
    <font>
      <sz val="12"/>
      <name val="Arial"/>
      <family val="2"/>
    </font>
    <font>
      <sz val="11"/>
      <color theme="1"/>
      <name val="游ゴシック"/>
      <family val="2"/>
      <scheme val="minor"/>
    </font>
    <font>
      <sz val="11"/>
      <name val="游ゴシック"/>
      <family val="3"/>
      <charset val="128"/>
      <scheme val="minor"/>
    </font>
    <font>
      <sz val="14"/>
      <name val="游ゴシック"/>
      <family val="2"/>
      <scheme val="minor"/>
    </font>
    <font>
      <sz val="14"/>
      <name val="游ゴシック"/>
      <family val="3"/>
      <charset val="128"/>
      <scheme val="minor"/>
    </font>
    <font>
      <b/>
      <sz val="11"/>
      <color theme="3"/>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theme="0"/>
      <name val="游ゴシック"/>
      <family val="2"/>
      <charset val="128"/>
      <scheme val="minor"/>
    </font>
    <font>
      <sz val="6"/>
      <name val="ＭＳ Ｐゴシック"/>
      <family val="3"/>
      <charset val="128"/>
    </font>
    <font>
      <sz val="14"/>
      <color theme="1"/>
      <name val="游ゴシック"/>
      <family val="2"/>
      <scheme val="minor"/>
    </font>
    <font>
      <sz val="11"/>
      <color theme="1"/>
      <name val="游ゴシック"/>
      <family val="3"/>
      <charset val="128"/>
      <scheme val="minor"/>
    </font>
    <font>
      <sz val="11"/>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diagonal/>
    </border>
  </borders>
  <cellStyleXfs count="4">
    <xf numFmtId="0" fontId="0" fillId="0" borderId="0"/>
    <xf numFmtId="0" fontId="2" fillId="0" borderId="0"/>
    <xf numFmtId="38" fontId="3" fillId="0" borderId="0" applyFont="0" applyFill="0" applyBorder="0" applyAlignment="0" applyProtection="0">
      <alignment vertical="center"/>
    </xf>
    <xf numFmtId="0" fontId="13" fillId="0" borderId="0">
      <alignment vertical="center"/>
    </xf>
  </cellStyleXfs>
  <cellXfs count="182">
    <xf numFmtId="0" fontId="0" fillId="0" borderId="0" xfId="0"/>
    <xf numFmtId="0" fontId="4" fillId="0" borderId="3" xfId="0" applyNumberFormat="1" applyFont="1" applyFill="1" applyBorder="1" applyAlignment="1">
      <alignment horizontal="left" vertical="center"/>
    </xf>
    <xf numFmtId="0" fontId="4" fillId="0" borderId="1" xfId="0" applyFont="1" applyFill="1" applyBorder="1" applyAlignment="1">
      <alignment horizontal="left"/>
    </xf>
    <xf numFmtId="20" fontId="4" fillId="0" borderId="1" xfId="0" applyNumberFormat="1" applyFont="1" applyFill="1" applyBorder="1" applyAlignment="1">
      <alignment horizontal="center"/>
    </xf>
    <xf numFmtId="0" fontId="4" fillId="0" borderId="7" xfId="0" applyFont="1" applyFill="1" applyBorder="1" applyAlignment="1">
      <alignment horizontal="right"/>
    </xf>
    <xf numFmtId="0" fontId="4" fillId="0" borderId="9" xfId="0" applyFont="1" applyFill="1" applyBorder="1" applyAlignment="1">
      <alignment horizontal="right"/>
    </xf>
    <xf numFmtId="178" fontId="4" fillId="0" borderId="1" xfId="0" applyNumberFormat="1" applyFont="1" applyFill="1" applyBorder="1" applyAlignment="1">
      <alignment horizontal="right"/>
    </xf>
    <xf numFmtId="0" fontId="4" fillId="0" borderId="1" xfId="0" applyFont="1" applyFill="1" applyBorder="1" applyAlignment="1">
      <alignment horizontal="right"/>
    </xf>
    <xf numFmtId="0" fontId="4" fillId="0" borderId="3" xfId="0" applyFont="1" applyFill="1" applyBorder="1" applyAlignment="1">
      <alignment horizontal="center" vertical="center" wrapText="1"/>
    </xf>
    <xf numFmtId="176" fontId="4" fillId="0" borderId="0" xfId="0" applyNumberFormat="1" applyFont="1" applyFill="1"/>
    <xf numFmtId="0" fontId="4" fillId="0" borderId="1" xfId="0" applyFont="1" applyFill="1" applyBorder="1" applyAlignment="1">
      <alignment wrapText="1"/>
    </xf>
    <xf numFmtId="0" fontId="4" fillId="0" borderId="1" xfId="0" applyFont="1" applyFill="1" applyBorder="1"/>
    <xf numFmtId="0" fontId="5" fillId="0" borderId="0" xfId="0" applyFont="1" applyFill="1"/>
    <xf numFmtId="0" fontId="4" fillId="0" borderId="0" xfId="0" applyFont="1" applyFill="1"/>
    <xf numFmtId="0" fontId="4" fillId="0" borderId="2" xfId="0" applyFont="1" applyFill="1" applyBorder="1" applyAlignment="1">
      <alignment horizontal="center"/>
    </xf>
    <xf numFmtId="0" fontId="4" fillId="0" borderId="3" xfId="0" applyFont="1" applyFill="1" applyBorder="1" applyAlignment="1">
      <alignment horizontal="right" vertical="center"/>
    </xf>
    <xf numFmtId="0" fontId="4" fillId="0" borderId="3" xfId="0" applyFont="1" applyFill="1" applyBorder="1" applyAlignment="1">
      <alignment horizontal="left" vertical="center"/>
    </xf>
    <xf numFmtId="0" fontId="4" fillId="0" borderId="3" xfId="0" applyFont="1" applyFill="1" applyBorder="1" applyAlignment="1">
      <alignment horizontal="center" vertical="center"/>
    </xf>
    <xf numFmtId="20" fontId="4" fillId="0" borderId="3" xfId="0" applyNumberFormat="1" applyFont="1" applyFill="1" applyBorder="1" applyAlignment="1">
      <alignment horizontal="center" vertical="center"/>
    </xf>
    <xf numFmtId="0" fontId="4" fillId="0" borderId="17" xfId="0" applyFont="1" applyFill="1" applyBorder="1" applyAlignment="1">
      <alignment horizontal="right" vertical="center"/>
    </xf>
    <xf numFmtId="0" fontId="4" fillId="0" borderId="16" xfId="0" applyFont="1" applyFill="1" applyBorder="1" applyAlignment="1">
      <alignment horizontal="right" vertical="center"/>
    </xf>
    <xf numFmtId="0" fontId="4" fillId="0" borderId="3" xfId="0" applyFont="1" applyFill="1" applyBorder="1" applyAlignment="1">
      <alignment horizontal="center" wrapText="1"/>
    </xf>
    <xf numFmtId="0" fontId="4" fillId="0" borderId="3" xfId="0" applyFont="1" applyFill="1" applyBorder="1" applyAlignment="1">
      <alignment horizontal="right" wrapText="1"/>
    </xf>
    <xf numFmtId="0" fontId="4" fillId="0" borderId="3" xfId="0" applyFont="1" applyFill="1" applyBorder="1" applyAlignment="1">
      <alignment horizontal="left" wrapText="1"/>
    </xf>
    <xf numFmtId="178" fontId="4" fillId="0" borderId="1" xfId="0" applyNumberFormat="1" applyFont="1" applyFill="1" applyBorder="1" applyAlignment="1">
      <alignment horizontal="right" vertical="center"/>
    </xf>
    <xf numFmtId="38" fontId="4" fillId="0" borderId="1" xfId="2" applyFont="1" applyFill="1" applyBorder="1" applyAlignment="1"/>
    <xf numFmtId="177" fontId="4" fillId="0" borderId="1" xfId="0" applyNumberFormat="1" applyFont="1" applyFill="1" applyBorder="1" applyAlignment="1">
      <alignment horizont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20" fontId="4" fillId="0" borderId="1" xfId="0" applyNumberFormat="1" applyFont="1" applyFill="1" applyBorder="1" applyAlignment="1">
      <alignment horizontal="center" wrapText="1"/>
    </xf>
    <xf numFmtId="0" fontId="4" fillId="0" borderId="7" xfId="0" applyFont="1" applyFill="1" applyBorder="1" applyAlignment="1">
      <alignment horizontal="right" vertical="center"/>
    </xf>
    <xf numFmtId="0" fontId="4" fillId="0" borderId="9" xfId="0" applyFont="1" applyFill="1" applyBorder="1" applyAlignment="1">
      <alignment horizontal="right" vertical="center"/>
    </xf>
    <xf numFmtId="0" fontId="4" fillId="0" borderId="1" xfId="0" applyFont="1" applyFill="1" applyBorder="1" applyAlignment="1">
      <alignment horizontal="right" vertical="center"/>
    </xf>
    <xf numFmtId="176" fontId="4" fillId="0" borderId="1" xfId="0" applyNumberFormat="1" applyFont="1" applyFill="1" applyBorder="1"/>
    <xf numFmtId="0" fontId="4" fillId="0" borderId="1" xfId="0" applyFont="1" applyFill="1" applyBorder="1" applyAlignment="1">
      <alignment horizontal="center"/>
    </xf>
    <xf numFmtId="0" fontId="4" fillId="0" borderId="3" xfId="0" applyFont="1" applyFill="1" applyBorder="1" applyAlignment="1">
      <alignment horizontal="left"/>
    </xf>
    <xf numFmtId="178" fontId="4" fillId="0" borderId="9" xfId="0" applyNumberFormat="1" applyFont="1" applyFill="1" applyBorder="1" applyAlignment="1">
      <alignment vertical="center"/>
    </xf>
    <xf numFmtId="178" fontId="4" fillId="0" borderId="9" xfId="0" applyNumberFormat="1" applyFont="1" applyFill="1" applyBorder="1" applyAlignment="1">
      <alignment vertical="center" shrinkToFit="1"/>
    </xf>
    <xf numFmtId="0" fontId="6" fillId="0" borderId="0" xfId="0" applyFont="1" applyFill="1"/>
    <xf numFmtId="20" fontId="4" fillId="0" borderId="0" xfId="0" applyNumberFormat="1" applyFont="1" applyFill="1"/>
    <xf numFmtId="0" fontId="4" fillId="0" borderId="0" xfId="0" applyFont="1" applyFill="1" applyAlignment="1">
      <alignment horizontal="right"/>
    </xf>
    <xf numFmtId="0" fontId="4" fillId="0" borderId="0" xfId="0" applyFont="1" applyFill="1" applyAlignment="1">
      <alignment horizontal="center"/>
    </xf>
    <xf numFmtId="0" fontId="4" fillId="0" borderId="0" xfId="0" applyFont="1" applyFill="1" applyAlignment="1">
      <alignment horizontal="center" vertical="center"/>
    </xf>
    <xf numFmtId="21" fontId="4" fillId="0" borderId="1" xfId="0" applyNumberFormat="1" applyFont="1" applyFill="1" applyBorder="1" applyAlignment="1">
      <alignment horizontal="center"/>
    </xf>
    <xf numFmtId="178" fontId="4" fillId="0" borderId="11" xfId="0" applyNumberFormat="1" applyFont="1" applyFill="1" applyBorder="1" applyAlignment="1">
      <alignment vertical="center"/>
    </xf>
    <xf numFmtId="0" fontId="4" fillId="0" borderId="5" xfId="0" applyNumberFormat="1" applyFont="1" applyFill="1" applyBorder="1" applyAlignment="1">
      <alignment horizontal="left" vertical="center"/>
    </xf>
    <xf numFmtId="0" fontId="4" fillId="0" borderId="4" xfId="0" applyFont="1" applyFill="1" applyBorder="1" applyAlignment="1">
      <alignment horizontal="left"/>
    </xf>
    <xf numFmtId="177" fontId="4" fillId="0" borderId="4" xfId="0" applyNumberFormat="1" applyFont="1" applyFill="1" applyBorder="1" applyAlignment="1">
      <alignment horizontal="center"/>
    </xf>
    <xf numFmtId="20" fontId="4" fillId="0" borderId="4" xfId="0" applyNumberFormat="1" applyFont="1" applyFill="1" applyBorder="1" applyAlignment="1">
      <alignment horizontal="center"/>
    </xf>
    <xf numFmtId="0" fontId="4" fillId="0" borderId="10" xfId="0" applyFont="1" applyFill="1" applyBorder="1" applyAlignment="1">
      <alignment horizontal="right"/>
    </xf>
    <xf numFmtId="0" fontId="4" fillId="0" borderId="11" xfId="0" applyFont="1" applyFill="1" applyBorder="1" applyAlignment="1">
      <alignment horizontal="right"/>
    </xf>
    <xf numFmtId="178" fontId="4" fillId="0" borderId="4" xfId="0" applyNumberFormat="1" applyFont="1" applyFill="1" applyBorder="1" applyAlignment="1">
      <alignment horizontal="right"/>
    </xf>
    <xf numFmtId="178" fontId="4" fillId="0" borderId="20" xfId="0" applyNumberFormat="1" applyFont="1" applyFill="1" applyBorder="1"/>
    <xf numFmtId="0" fontId="4" fillId="0" borderId="2" xfId="0" applyFont="1" applyFill="1" applyBorder="1" applyAlignment="1">
      <alignment horizontal="center" vertical="center"/>
    </xf>
    <xf numFmtId="0" fontId="4" fillId="0" borderId="3" xfId="0" applyFont="1" applyFill="1" applyBorder="1"/>
    <xf numFmtId="0" fontId="4" fillId="0" borderId="17" xfId="0" applyFont="1" applyFill="1" applyBorder="1" applyAlignment="1">
      <alignment horizontal="right"/>
    </xf>
    <xf numFmtId="178" fontId="0" fillId="0" borderId="3" xfId="0" applyNumberFormat="1" applyBorder="1"/>
    <xf numFmtId="178" fontId="0" fillId="0" borderId="30" xfId="0" applyNumberFormat="1" applyBorder="1" applyAlignment="1">
      <alignment horizontal="center"/>
    </xf>
    <xf numFmtId="178" fontId="0" fillId="3" borderId="31" xfId="0" applyNumberFormat="1" applyFill="1" applyBorder="1"/>
    <xf numFmtId="0" fontId="0" fillId="0" borderId="25" xfId="0" applyBorder="1" applyAlignment="1">
      <alignment horizontal="center" vertical="center" wrapText="1"/>
    </xf>
    <xf numFmtId="0" fontId="0" fillId="0" borderId="26" xfId="0" applyBorder="1" applyAlignment="1">
      <alignment horizontal="center" vertical="center" wrapText="1"/>
    </xf>
    <xf numFmtId="178" fontId="0" fillId="0" borderId="30" xfId="0" applyNumberFormat="1" applyBorder="1" applyAlignment="1">
      <alignment horizontal="right"/>
    </xf>
    <xf numFmtId="0" fontId="0" fillId="3" borderId="28" xfId="0" applyFill="1" applyBorder="1" applyAlignment="1">
      <alignment horizontal="center" vertical="center" wrapText="1"/>
    </xf>
    <xf numFmtId="4" fontId="4" fillId="2" borderId="3" xfId="0" applyNumberFormat="1" applyFont="1" applyFill="1" applyBorder="1" applyAlignment="1">
      <alignment horizontal="right"/>
    </xf>
    <xf numFmtId="0" fontId="4" fillId="0" borderId="2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2" borderId="29" xfId="0" applyFont="1" applyFill="1" applyBorder="1" applyAlignment="1">
      <alignment horizontal="right"/>
    </xf>
    <xf numFmtId="0" fontId="4" fillId="2" borderId="31" xfId="0" applyFont="1" applyFill="1" applyBorder="1" applyAlignment="1">
      <alignment horizontal="right"/>
    </xf>
    <xf numFmtId="0" fontId="12" fillId="0" borderId="0" xfId="0" applyFont="1"/>
    <xf numFmtId="178" fontId="0" fillId="0" borderId="34" xfId="0" applyNumberFormat="1" applyBorder="1" applyAlignment="1">
      <alignment horizontal="right"/>
    </xf>
    <xf numFmtId="178" fontId="0" fillId="0" borderId="34" xfId="0" applyNumberFormat="1" applyBorder="1" applyAlignment="1">
      <alignment horizontal="center"/>
    </xf>
    <xf numFmtId="178" fontId="0" fillId="3" borderId="35" xfId="0" applyNumberFormat="1" applyFill="1" applyBorder="1"/>
    <xf numFmtId="178" fontId="0" fillId="0" borderId="18" xfId="0" applyNumberFormat="1" applyBorder="1"/>
    <xf numFmtId="179" fontId="4" fillId="2" borderId="29" xfId="0" applyNumberFormat="1" applyFont="1" applyFill="1" applyBorder="1" applyAlignment="1">
      <alignment horizontal="right"/>
    </xf>
    <xf numFmtId="179" fontId="4" fillId="2" borderId="32" xfId="0" applyNumberFormat="1" applyFont="1" applyFill="1" applyBorder="1" applyAlignment="1">
      <alignment horizontal="right"/>
    </xf>
    <xf numFmtId="179" fontId="4" fillId="2" borderId="31" xfId="0" applyNumberFormat="1" applyFont="1" applyFill="1" applyBorder="1" applyAlignment="1">
      <alignment horizontal="right"/>
    </xf>
    <xf numFmtId="0" fontId="14" fillId="0" borderId="0" xfId="0" applyFont="1" applyBorder="1" applyAlignment="1">
      <alignment vertical="top" wrapText="1"/>
    </xf>
    <xf numFmtId="0" fontId="14" fillId="0" borderId="0" xfId="3" applyFont="1" applyBorder="1" applyAlignment="1">
      <alignment vertical="top" wrapText="1"/>
    </xf>
    <xf numFmtId="38" fontId="4" fillId="0" borderId="1" xfId="2" applyFont="1" applyFill="1" applyBorder="1">
      <alignment vertical="center"/>
    </xf>
    <xf numFmtId="38" fontId="4" fillId="0" borderId="1" xfId="2" applyFont="1" applyFill="1" applyBorder="1" applyAlignment="1">
      <alignment horizontal="right"/>
    </xf>
    <xf numFmtId="38" fontId="4" fillId="0" borderId="3" xfId="2" applyFont="1" applyFill="1" applyBorder="1" applyAlignment="1">
      <alignment horizontal="right"/>
    </xf>
    <xf numFmtId="38" fontId="4" fillId="0" borderId="1" xfId="2" applyFont="1" applyFill="1" applyBorder="1" applyAlignment="1">
      <alignment vertical="center"/>
    </xf>
    <xf numFmtId="180" fontId="4" fillId="0" borderId="18" xfId="2" applyNumberFormat="1" applyFont="1" applyFill="1" applyBorder="1" applyAlignment="1">
      <alignment horizontal="right"/>
    </xf>
    <xf numFmtId="180" fontId="4" fillId="0" borderId="18" xfId="2" applyNumberFormat="1" applyFont="1" applyFill="1" applyBorder="1" applyAlignment="1">
      <alignment horizontal="right" vertical="center"/>
    </xf>
    <xf numFmtId="180" fontId="4" fillId="0" borderId="3" xfId="2" applyNumberFormat="1" applyFont="1" applyFill="1" applyBorder="1" applyAlignment="1">
      <alignment horizontal="right"/>
    </xf>
    <xf numFmtId="180" fontId="4" fillId="0" borderId="1" xfId="2" applyNumberFormat="1" applyFont="1" applyFill="1" applyBorder="1" applyAlignment="1">
      <alignment horizontal="right"/>
    </xf>
    <xf numFmtId="38" fontId="4" fillId="0" borderId="9" xfId="0" applyNumberFormat="1" applyFont="1" applyFill="1" applyBorder="1" applyAlignment="1">
      <alignment vertical="center"/>
    </xf>
    <xf numFmtId="38" fontId="4" fillId="0" borderId="1" xfId="0" applyNumberFormat="1" applyFont="1" applyFill="1" applyBorder="1" applyAlignment="1">
      <alignment horizontal="right"/>
    </xf>
    <xf numFmtId="181" fontId="0" fillId="2" borderId="30" xfId="0" applyNumberFormat="1" applyFill="1" applyBorder="1" applyAlignment="1">
      <alignment horizontal="right"/>
    </xf>
    <xf numFmtId="178" fontId="0" fillId="0" borderId="0" xfId="0" applyNumberFormat="1"/>
    <xf numFmtId="181" fontId="0" fillId="0" borderId="30" xfId="0" applyNumberFormat="1" applyBorder="1" applyAlignment="1">
      <alignment horizontal="right"/>
    </xf>
    <xf numFmtId="178" fontId="0" fillId="0" borderId="29" xfId="0" applyNumberFormat="1" applyFill="1" applyBorder="1" applyAlignment="1">
      <alignment horizontal="right"/>
    </xf>
    <xf numFmtId="178" fontId="0" fillId="0" borderId="34" xfId="0" applyNumberFormat="1" applyFill="1" applyBorder="1" applyAlignment="1">
      <alignment horizontal="right"/>
    </xf>
    <xf numFmtId="178" fontId="0" fillId="0" borderId="33" xfId="0" applyNumberFormat="1" applyFill="1" applyBorder="1" applyAlignment="1">
      <alignment horizontal="right"/>
    </xf>
    <xf numFmtId="0" fontId="14" fillId="0" borderId="0" xfId="3" applyFont="1" applyAlignment="1">
      <alignment horizontal="left" vertical="center"/>
    </xf>
    <xf numFmtId="0" fontId="0" fillId="0" borderId="42" xfId="0" applyBorder="1" applyAlignment="1">
      <alignment horizontal="left" vertical="center"/>
    </xf>
    <xf numFmtId="0" fontId="0" fillId="0" borderId="16" xfId="0" applyBorder="1" applyAlignment="1">
      <alignment horizontal="left" vertical="center"/>
    </xf>
    <xf numFmtId="38" fontId="0" fillId="0" borderId="18" xfId="0" applyNumberFormat="1" applyBorder="1" applyAlignment="1">
      <alignment horizontal="right" vertical="center"/>
    </xf>
    <xf numFmtId="0" fontId="0" fillId="0" borderId="17" xfId="0" applyBorder="1" applyAlignment="1">
      <alignment horizontal="left" vertical="center"/>
    </xf>
    <xf numFmtId="0" fontId="0" fillId="0" borderId="19" xfId="0" applyBorder="1" applyAlignment="1">
      <alignment horizontal="left" vertical="center"/>
    </xf>
    <xf numFmtId="38" fontId="0" fillId="0" borderId="3" xfId="0" applyNumberFormat="1" applyBorder="1" applyAlignment="1">
      <alignment horizontal="right" vertical="center"/>
    </xf>
    <xf numFmtId="0" fontId="0" fillId="0" borderId="23" xfId="0" applyBorder="1" applyAlignment="1">
      <alignment horizontal="left" vertical="center"/>
    </xf>
    <xf numFmtId="0" fontId="0" fillId="0" borderId="43" xfId="0" applyBorder="1" applyAlignment="1">
      <alignment horizontal="left" vertical="center"/>
    </xf>
    <xf numFmtId="38" fontId="0" fillId="0" borderId="2" xfId="0" applyNumberFormat="1" applyBorder="1" applyAlignment="1">
      <alignment horizontal="right" vertical="center"/>
    </xf>
    <xf numFmtId="0" fontId="0" fillId="0" borderId="0" xfId="0" applyFill="1" applyBorder="1" applyAlignment="1">
      <alignment horizontal="left" vertical="center"/>
    </xf>
    <xf numFmtId="0" fontId="0" fillId="4" borderId="1" xfId="0" applyFill="1" applyBorder="1" applyAlignment="1">
      <alignment horizontal="center"/>
    </xf>
    <xf numFmtId="178" fontId="0" fillId="4" borderId="1" xfId="0" applyNumberFormat="1" applyFill="1" applyBorder="1" applyAlignment="1">
      <alignment horizontal="right"/>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27" xfId="0" applyBorder="1" applyAlignment="1">
      <alignment horizontal="center" vertical="center" wrapText="1"/>
    </xf>
    <xf numFmtId="0" fontId="0" fillId="0" borderId="0" xfId="0" applyAlignment="1">
      <alignment horizontal="center"/>
    </xf>
    <xf numFmtId="0" fontId="4" fillId="0" borderId="2" xfId="0" applyFont="1" applyFill="1" applyBorder="1" applyAlignment="1">
      <alignment horizontal="center" vertical="center"/>
    </xf>
    <xf numFmtId="0" fontId="0" fillId="0" borderId="2" xfId="0" applyBorder="1" applyAlignment="1">
      <alignment horizontal="center" vertical="center" wrapText="1"/>
    </xf>
    <xf numFmtId="0" fontId="0" fillId="0" borderId="13" xfId="0" applyBorder="1"/>
    <xf numFmtId="0" fontId="14" fillId="0" borderId="0" xfId="0" applyFont="1"/>
    <xf numFmtId="0" fontId="4" fillId="0" borderId="10"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wrapText="1"/>
    </xf>
    <xf numFmtId="0" fontId="0" fillId="0" borderId="3" xfId="0"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18" xfId="0" applyBorder="1" applyAlignment="1">
      <alignment horizontal="center"/>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7" xfId="3" applyFont="1" applyBorder="1" applyAlignment="1">
      <alignment horizontal="left" vertical="top" wrapText="1"/>
    </xf>
    <xf numFmtId="0" fontId="14" fillId="0" borderId="8" xfId="3" applyFont="1" applyBorder="1" applyAlignment="1">
      <alignment horizontal="left" vertical="top" wrapText="1"/>
    </xf>
    <xf numFmtId="0" fontId="14" fillId="0" borderId="9" xfId="3" applyFont="1" applyBorder="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38" xfId="0" applyBorder="1" applyAlignment="1">
      <alignment horizontal="center" vertical="center" wrapText="1"/>
    </xf>
    <xf numFmtId="0" fontId="0" fillId="0" borderId="8" xfId="0" applyBorder="1" applyAlignment="1">
      <alignment horizontal="center" vertical="center" wrapText="1"/>
    </xf>
    <xf numFmtId="0" fontId="0" fillId="0" borderId="39"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0" fillId="3" borderId="36" xfId="0" applyFill="1" applyBorder="1" applyAlignment="1">
      <alignment horizontal="center" vertical="center" wrapText="1"/>
    </xf>
    <xf numFmtId="0" fontId="0" fillId="3" borderId="41" xfId="0" applyFill="1" applyBorder="1" applyAlignment="1">
      <alignment horizontal="center" vertical="center" wrapText="1"/>
    </xf>
    <xf numFmtId="0" fontId="0" fillId="0" borderId="37" xfId="0" applyBorder="1" applyAlignment="1">
      <alignment horizontal="center" vertical="center" wrapText="1"/>
    </xf>
    <xf numFmtId="0" fontId="0" fillId="0" borderId="40" xfId="0" applyBorder="1" applyAlignment="1">
      <alignment horizontal="center" vertical="center" wrapText="1"/>
    </xf>
    <xf numFmtId="0" fontId="4" fillId="0" borderId="37"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21" xfId="0" applyFont="1" applyFill="1" applyBorder="1" applyAlignment="1">
      <alignment horizontal="center"/>
    </xf>
    <xf numFmtId="0" fontId="4" fillId="0" borderId="22" xfId="0" applyFont="1" applyFill="1" applyBorder="1" applyAlignment="1">
      <alignment horizontal="center"/>
    </xf>
    <xf numFmtId="20" fontId="4" fillId="0" borderId="1" xfId="0" applyNumberFormat="1" applyFont="1" applyFill="1" applyBorder="1" applyAlignment="1">
      <alignment horizontal="center" vertical="center"/>
    </xf>
    <xf numFmtId="20" fontId="4" fillId="0" borderId="4" xfId="0" applyNumberFormat="1" applyFont="1" applyFill="1" applyBorder="1" applyAlignment="1">
      <alignment horizontal="center" vertical="center"/>
    </xf>
    <xf numFmtId="20" fontId="4" fillId="0" borderId="2"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cellXfs>
  <cellStyles count="4">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workbookViewId="0">
      <selection activeCell="E7" sqref="E7"/>
    </sheetView>
  </sheetViews>
  <sheetFormatPr defaultRowHeight="18.75" x14ac:dyDescent="0.4"/>
  <cols>
    <col min="1" max="2" width="4.125" customWidth="1"/>
    <col min="3" max="3" width="3.375" bestFit="1" customWidth="1"/>
    <col min="4" max="4" width="18.375" customWidth="1"/>
    <col min="5" max="5" width="43.5" customWidth="1"/>
    <col min="6" max="6" width="5.5" customWidth="1"/>
  </cols>
  <sheetData>
    <row r="1" spans="1:5" x14ac:dyDescent="0.4">
      <c r="A1" s="94" t="s">
        <v>980</v>
      </c>
      <c r="B1" s="94"/>
    </row>
    <row r="2" spans="1:5" x14ac:dyDescent="0.4">
      <c r="A2" s="94"/>
      <c r="B2" s="94"/>
    </row>
    <row r="3" spans="1:5" x14ac:dyDescent="0.4">
      <c r="A3" s="94"/>
      <c r="B3" s="94" t="s">
        <v>1003</v>
      </c>
    </row>
    <row r="4" spans="1:5" ht="39.950000000000003" customHeight="1" thickBot="1" x14ac:dyDescent="0.45">
      <c r="C4" s="119" t="s">
        <v>981</v>
      </c>
      <c r="D4" s="119"/>
      <c r="E4" s="112" t="s">
        <v>1007</v>
      </c>
    </row>
    <row r="5" spans="1:5" ht="39.950000000000003" customHeight="1" thickTop="1" x14ac:dyDescent="0.4">
      <c r="C5" s="95" t="s">
        <v>982</v>
      </c>
      <c r="D5" s="96" t="s">
        <v>983</v>
      </c>
      <c r="E5" s="97">
        <f>入札明細書_低圧電力!BQ115</f>
        <v>0</v>
      </c>
    </row>
    <row r="6" spans="1:5" ht="39.950000000000003" customHeight="1" x14ac:dyDescent="0.4">
      <c r="C6" s="98" t="s">
        <v>984</v>
      </c>
      <c r="D6" s="99" t="s">
        <v>985</v>
      </c>
      <c r="E6" s="100">
        <f>入札明細書_従量電灯B!CZ94</f>
        <v>0</v>
      </c>
    </row>
    <row r="7" spans="1:5" ht="39.950000000000003" customHeight="1" thickBot="1" x14ac:dyDescent="0.45">
      <c r="C7" s="101" t="s">
        <v>986</v>
      </c>
      <c r="D7" s="102" t="s">
        <v>987</v>
      </c>
      <c r="E7" s="103">
        <f>入札明細書_従量電灯C!DA114</f>
        <v>0</v>
      </c>
    </row>
    <row r="8" spans="1:5" ht="37.5" customHeight="1" thickTop="1" x14ac:dyDescent="0.4">
      <c r="C8" s="120" t="s">
        <v>1006</v>
      </c>
      <c r="D8" s="121"/>
      <c r="E8" s="100">
        <f>SUM(E5:E7)</f>
        <v>0</v>
      </c>
    </row>
    <row r="10" spans="1:5" x14ac:dyDescent="0.4">
      <c r="C10" s="104"/>
    </row>
    <row r="11" spans="1:5" x14ac:dyDescent="0.4">
      <c r="C11" s="104"/>
    </row>
    <row r="12" spans="1:5" x14ac:dyDescent="0.4">
      <c r="B12" s="114" t="s">
        <v>1004</v>
      </c>
    </row>
    <row r="13" spans="1:5" ht="39.950000000000003" customHeight="1" thickBot="1" x14ac:dyDescent="0.45">
      <c r="C13" s="119" t="s">
        <v>981</v>
      </c>
      <c r="D13" s="119"/>
      <c r="E13" s="112" t="s">
        <v>1008</v>
      </c>
    </row>
    <row r="14" spans="1:5" ht="37.5" customHeight="1" thickTop="1" x14ac:dyDescent="0.4">
      <c r="C14" s="122" t="s">
        <v>1005</v>
      </c>
      <c r="D14" s="123"/>
      <c r="E14" s="100">
        <f>E8*3</f>
        <v>0</v>
      </c>
    </row>
    <row r="18" spans="3:3" x14ac:dyDescent="0.4">
      <c r="C18" s="104" t="s">
        <v>988</v>
      </c>
    </row>
    <row r="19" spans="3:3" x14ac:dyDescent="0.4">
      <c r="C19" s="104" t="s">
        <v>990</v>
      </c>
    </row>
    <row r="29" spans="3:3" x14ac:dyDescent="0.4">
      <c r="C29" s="104"/>
    </row>
    <row r="30" spans="3:3" x14ac:dyDescent="0.4">
      <c r="C30" s="104"/>
    </row>
  </sheetData>
  <mergeCells count="4">
    <mergeCell ref="C4:D4"/>
    <mergeCell ref="C8:D8"/>
    <mergeCell ref="C13:D13"/>
    <mergeCell ref="C14:D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19"/>
  <sheetViews>
    <sheetView view="pageBreakPreview" zoomScale="40" zoomScaleNormal="55" zoomScaleSheetLayoutView="40" workbookViewId="0"/>
  </sheetViews>
  <sheetFormatPr defaultRowHeight="18.75" x14ac:dyDescent="0.4"/>
  <cols>
    <col min="1" max="1" width="1.875" customWidth="1"/>
    <col min="2" max="2" width="4.375" bestFit="1" customWidth="1"/>
    <col min="3" max="3" width="33.875" customWidth="1"/>
    <col min="4" max="5" width="5.625" customWidth="1"/>
    <col min="6" max="8" width="9.875" customWidth="1"/>
    <col min="9" max="10" width="9.5" bestFit="1" customWidth="1"/>
    <col min="11" max="11" width="10.125" customWidth="1"/>
    <col min="12" max="12" width="7.625" bestFit="1" customWidth="1"/>
    <col min="13" max="13" width="10.25" bestFit="1" customWidth="1"/>
    <col min="14" max="15" width="9.5" bestFit="1" customWidth="1"/>
    <col min="16" max="16" width="10.125" customWidth="1"/>
    <col min="17" max="17" width="7.625" bestFit="1" customWidth="1"/>
    <col min="18" max="18" width="10.25" bestFit="1" customWidth="1"/>
    <col min="19" max="20" width="9.5" bestFit="1" customWidth="1"/>
    <col min="21" max="21" width="10.125" customWidth="1"/>
    <col min="22" max="22" width="7.625" bestFit="1" customWidth="1"/>
    <col min="23" max="23" width="10.25" bestFit="1" customWidth="1"/>
    <col min="24" max="25" width="9.5" bestFit="1" customWidth="1"/>
    <col min="26" max="26" width="10.125" customWidth="1"/>
    <col min="27" max="27" width="7.625" bestFit="1" customWidth="1"/>
    <col min="28" max="28" width="10.25" bestFit="1" customWidth="1"/>
    <col min="29" max="30" width="9.5" bestFit="1" customWidth="1"/>
    <col min="31" max="31" width="10.125" customWidth="1"/>
    <col min="32" max="32" width="7.625" bestFit="1" customWidth="1"/>
    <col min="33" max="33" width="10.25" bestFit="1" customWidth="1"/>
    <col min="34" max="35" width="9.5" bestFit="1" customWidth="1"/>
    <col min="36" max="36" width="10.125" customWidth="1"/>
    <col min="37" max="37" width="7.625" bestFit="1" customWidth="1"/>
    <col min="38" max="38" width="10.25" bestFit="1" customWidth="1"/>
    <col min="39" max="40" width="9.5" bestFit="1" customWidth="1"/>
    <col min="41" max="41" width="10.125" customWidth="1"/>
    <col min="42" max="42" width="7.625" bestFit="1" customWidth="1"/>
    <col min="43" max="43" width="10.25" bestFit="1" customWidth="1"/>
    <col min="44" max="45" width="9.5" bestFit="1" customWidth="1"/>
    <col min="46" max="46" width="10.125" customWidth="1"/>
    <col min="47" max="47" width="7.625" bestFit="1" customWidth="1"/>
    <col min="48" max="48" width="10.25" bestFit="1" customWidth="1"/>
    <col min="49" max="50" width="9.5" bestFit="1" customWidth="1"/>
    <col min="51" max="51" width="10.125" customWidth="1"/>
    <col min="52" max="52" width="7.625" bestFit="1" customWidth="1"/>
    <col min="53" max="53" width="10.25" bestFit="1" customWidth="1"/>
    <col min="54" max="55" width="9.5" bestFit="1" customWidth="1"/>
    <col min="56" max="56" width="10.125" customWidth="1"/>
    <col min="57" max="57" width="7.625" bestFit="1" customWidth="1"/>
    <col min="58" max="58" width="10.25" bestFit="1" customWidth="1"/>
    <col min="59" max="60" width="9.5" bestFit="1" customWidth="1"/>
    <col min="61" max="61" width="10.125" customWidth="1"/>
    <col min="62" max="62" width="7.625" bestFit="1" customWidth="1"/>
    <col min="63" max="63" width="10.25" bestFit="1" customWidth="1"/>
    <col min="64" max="65" width="9.5" bestFit="1" customWidth="1"/>
    <col min="66" max="66" width="10.125" customWidth="1"/>
    <col min="67" max="67" width="7.625" bestFit="1" customWidth="1"/>
    <col min="68" max="68" width="10.25" bestFit="1" customWidth="1"/>
    <col min="69" max="69" width="14" customWidth="1"/>
  </cols>
  <sheetData>
    <row r="1" spans="1:69" ht="24" x14ac:dyDescent="0.5">
      <c r="A1" s="68" t="s">
        <v>1013</v>
      </c>
    </row>
    <row r="3" spans="1:69" x14ac:dyDescent="0.4">
      <c r="B3" s="136" t="s">
        <v>11</v>
      </c>
      <c r="C3" s="136" t="s">
        <v>0</v>
      </c>
      <c r="D3" s="138" t="s">
        <v>927</v>
      </c>
      <c r="E3" s="138" t="s">
        <v>4</v>
      </c>
      <c r="F3" s="140" t="s">
        <v>899</v>
      </c>
      <c r="G3" s="140" t="s">
        <v>901</v>
      </c>
      <c r="H3" s="140"/>
      <c r="I3" s="124" t="s">
        <v>902</v>
      </c>
      <c r="J3" s="124"/>
      <c r="K3" s="124"/>
      <c r="L3" s="124"/>
      <c r="M3" s="124"/>
      <c r="N3" s="124"/>
      <c r="O3" s="124"/>
      <c r="P3" s="124"/>
      <c r="Q3" s="124"/>
      <c r="R3" s="124"/>
      <c r="S3" s="124"/>
      <c r="T3" s="124"/>
      <c r="U3" s="124"/>
      <c r="V3" s="124"/>
      <c r="W3" s="124"/>
      <c r="X3" s="124" t="s">
        <v>902</v>
      </c>
      <c r="Y3" s="124"/>
      <c r="Z3" s="124"/>
      <c r="AA3" s="124"/>
      <c r="AB3" s="124"/>
      <c r="AC3" s="124"/>
      <c r="AD3" s="124"/>
      <c r="AE3" s="124"/>
      <c r="AF3" s="124"/>
      <c r="AG3" s="124"/>
      <c r="AH3" s="124"/>
      <c r="AI3" s="124"/>
      <c r="AJ3" s="124"/>
      <c r="AK3" s="124"/>
      <c r="AL3" s="124"/>
      <c r="AM3" s="124" t="s">
        <v>902</v>
      </c>
      <c r="AN3" s="124"/>
      <c r="AO3" s="124"/>
      <c r="AP3" s="124"/>
      <c r="AQ3" s="124"/>
      <c r="AR3" s="124"/>
      <c r="AS3" s="124"/>
      <c r="AT3" s="124"/>
      <c r="AU3" s="124"/>
      <c r="AV3" s="124"/>
      <c r="AW3" s="124"/>
      <c r="AX3" s="124"/>
      <c r="AY3" s="124"/>
      <c r="AZ3" s="124"/>
      <c r="BA3" s="124"/>
      <c r="BB3" s="124" t="s">
        <v>902</v>
      </c>
      <c r="BC3" s="124"/>
      <c r="BD3" s="124"/>
      <c r="BE3" s="124"/>
      <c r="BF3" s="124"/>
      <c r="BG3" s="124"/>
      <c r="BH3" s="124"/>
      <c r="BI3" s="124"/>
      <c r="BJ3" s="124"/>
      <c r="BK3" s="124"/>
      <c r="BL3" s="124"/>
      <c r="BM3" s="124"/>
      <c r="BN3" s="124"/>
      <c r="BO3" s="124"/>
      <c r="BP3" s="124"/>
      <c r="BQ3" s="124"/>
    </row>
    <row r="4" spans="1:69" x14ac:dyDescent="0.4">
      <c r="B4" s="136"/>
      <c r="C4" s="136"/>
      <c r="D4" s="138"/>
      <c r="E4" s="138"/>
      <c r="F4" s="140"/>
      <c r="G4" s="140"/>
      <c r="H4" s="140"/>
      <c r="I4" s="125" t="s">
        <v>649</v>
      </c>
      <c r="J4" s="125"/>
      <c r="K4" s="125"/>
      <c r="L4" s="125"/>
      <c r="M4" s="125"/>
      <c r="N4" s="125" t="s">
        <v>650</v>
      </c>
      <c r="O4" s="125"/>
      <c r="P4" s="125"/>
      <c r="Q4" s="125"/>
      <c r="R4" s="125"/>
      <c r="S4" s="125" t="s">
        <v>887</v>
      </c>
      <c r="T4" s="125"/>
      <c r="U4" s="125"/>
      <c r="V4" s="125"/>
      <c r="W4" s="125"/>
      <c r="X4" s="126" t="s">
        <v>889</v>
      </c>
      <c r="Y4" s="125"/>
      <c r="Z4" s="125"/>
      <c r="AA4" s="125"/>
      <c r="AB4" s="125"/>
      <c r="AC4" s="125" t="s">
        <v>890</v>
      </c>
      <c r="AD4" s="125"/>
      <c r="AE4" s="125"/>
      <c r="AF4" s="125"/>
      <c r="AG4" s="125"/>
      <c r="AH4" s="125" t="s">
        <v>891</v>
      </c>
      <c r="AI4" s="125"/>
      <c r="AJ4" s="125"/>
      <c r="AK4" s="125"/>
      <c r="AL4" s="125"/>
      <c r="AM4" s="125" t="s">
        <v>892</v>
      </c>
      <c r="AN4" s="125"/>
      <c r="AO4" s="125"/>
      <c r="AP4" s="125"/>
      <c r="AQ4" s="125"/>
      <c r="AR4" s="125" t="s">
        <v>893</v>
      </c>
      <c r="AS4" s="125"/>
      <c r="AT4" s="125"/>
      <c r="AU4" s="125"/>
      <c r="AV4" s="125"/>
      <c r="AW4" s="125" t="s">
        <v>894</v>
      </c>
      <c r="AX4" s="125"/>
      <c r="AY4" s="125"/>
      <c r="AZ4" s="125"/>
      <c r="BA4" s="125"/>
      <c r="BB4" s="125" t="s">
        <v>895</v>
      </c>
      <c r="BC4" s="125"/>
      <c r="BD4" s="125"/>
      <c r="BE4" s="125"/>
      <c r="BF4" s="125"/>
      <c r="BG4" s="125" t="s">
        <v>896</v>
      </c>
      <c r="BH4" s="125"/>
      <c r="BI4" s="125"/>
      <c r="BJ4" s="125"/>
      <c r="BK4" s="125"/>
      <c r="BL4" s="125" t="s">
        <v>897</v>
      </c>
      <c r="BM4" s="125"/>
      <c r="BN4" s="125"/>
      <c r="BO4" s="125"/>
      <c r="BP4" s="125"/>
      <c r="BQ4" s="127" t="s">
        <v>904</v>
      </c>
    </row>
    <row r="5" spans="1:69" ht="57" thickBot="1" x14ac:dyDescent="0.45">
      <c r="B5" s="137"/>
      <c r="C5" s="137"/>
      <c r="D5" s="139"/>
      <c r="E5" s="139"/>
      <c r="F5" s="141"/>
      <c r="G5" s="64" t="s">
        <v>900</v>
      </c>
      <c r="H5" s="65" t="s">
        <v>885</v>
      </c>
      <c r="I5" s="59" t="s">
        <v>886</v>
      </c>
      <c r="J5" s="60" t="s">
        <v>884</v>
      </c>
      <c r="K5" s="60" t="s">
        <v>898</v>
      </c>
      <c r="L5" s="60" t="s">
        <v>888</v>
      </c>
      <c r="M5" s="62" t="s">
        <v>903</v>
      </c>
      <c r="N5" s="59" t="s">
        <v>886</v>
      </c>
      <c r="O5" s="60" t="s">
        <v>884</v>
      </c>
      <c r="P5" s="60" t="s">
        <v>898</v>
      </c>
      <c r="Q5" s="60" t="s">
        <v>888</v>
      </c>
      <c r="R5" s="62" t="s">
        <v>648</v>
      </c>
      <c r="S5" s="59" t="s">
        <v>886</v>
      </c>
      <c r="T5" s="60" t="s">
        <v>884</v>
      </c>
      <c r="U5" s="60" t="s">
        <v>898</v>
      </c>
      <c r="V5" s="60" t="s">
        <v>888</v>
      </c>
      <c r="W5" s="62" t="s">
        <v>648</v>
      </c>
      <c r="X5" s="59" t="s">
        <v>886</v>
      </c>
      <c r="Y5" s="60" t="s">
        <v>884</v>
      </c>
      <c r="Z5" s="60" t="s">
        <v>898</v>
      </c>
      <c r="AA5" s="60" t="s">
        <v>888</v>
      </c>
      <c r="AB5" s="62" t="s">
        <v>648</v>
      </c>
      <c r="AC5" s="59" t="s">
        <v>886</v>
      </c>
      <c r="AD5" s="60" t="s">
        <v>884</v>
      </c>
      <c r="AE5" s="60" t="s">
        <v>898</v>
      </c>
      <c r="AF5" s="60" t="s">
        <v>888</v>
      </c>
      <c r="AG5" s="62" t="s">
        <v>648</v>
      </c>
      <c r="AH5" s="59" t="s">
        <v>886</v>
      </c>
      <c r="AI5" s="60" t="s">
        <v>884</v>
      </c>
      <c r="AJ5" s="60" t="s">
        <v>898</v>
      </c>
      <c r="AK5" s="60" t="s">
        <v>888</v>
      </c>
      <c r="AL5" s="62" t="s">
        <v>648</v>
      </c>
      <c r="AM5" s="59" t="s">
        <v>886</v>
      </c>
      <c r="AN5" s="60" t="s">
        <v>884</v>
      </c>
      <c r="AO5" s="60" t="s">
        <v>898</v>
      </c>
      <c r="AP5" s="60" t="s">
        <v>888</v>
      </c>
      <c r="AQ5" s="62" t="s">
        <v>648</v>
      </c>
      <c r="AR5" s="59" t="s">
        <v>886</v>
      </c>
      <c r="AS5" s="60" t="s">
        <v>884</v>
      </c>
      <c r="AT5" s="60" t="s">
        <v>898</v>
      </c>
      <c r="AU5" s="60" t="s">
        <v>888</v>
      </c>
      <c r="AV5" s="62" t="s">
        <v>648</v>
      </c>
      <c r="AW5" s="59" t="s">
        <v>886</v>
      </c>
      <c r="AX5" s="60" t="s">
        <v>884</v>
      </c>
      <c r="AY5" s="60" t="s">
        <v>898</v>
      </c>
      <c r="AZ5" s="60" t="s">
        <v>888</v>
      </c>
      <c r="BA5" s="62" t="s">
        <v>648</v>
      </c>
      <c r="BB5" s="59" t="s">
        <v>886</v>
      </c>
      <c r="BC5" s="60" t="s">
        <v>884</v>
      </c>
      <c r="BD5" s="60" t="s">
        <v>898</v>
      </c>
      <c r="BE5" s="60" t="s">
        <v>888</v>
      </c>
      <c r="BF5" s="62" t="s">
        <v>648</v>
      </c>
      <c r="BG5" s="59" t="s">
        <v>886</v>
      </c>
      <c r="BH5" s="60" t="s">
        <v>884</v>
      </c>
      <c r="BI5" s="60" t="s">
        <v>898</v>
      </c>
      <c r="BJ5" s="60" t="s">
        <v>888</v>
      </c>
      <c r="BK5" s="62" t="s">
        <v>648</v>
      </c>
      <c r="BL5" s="59" t="s">
        <v>886</v>
      </c>
      <c r="BM5" s="60" t="s">
        <v>884</v>
      </c>
      <c r="BN5" s="60" t="s">
        <v>898</v>
      </c>
      <c r="BO5" s="60" t="s">
        <v>888</v>
      </c>
      <c r="BP5" s="62" t="s">
        <v>648</v>
      </c>
      <c r="BQ5" s="128"/>
    </row>
    <row r="6" spans="1:69" ht="19.5" thickTop="1" x14ac:dyDescent="0.4">
      <c r="B6" s="54">
        <v>1</v>
      </c>
      <c r="C6" s="54" t="str">
        <f>低圧電力のみ!C6</f>
        <v>安島防災備蓄倉庫</v>
      </c>
      <c r="D6" s="55">
        <f>低圧電力のみ!H6</f>
        <v>4</v>
      </c>
      <c r="E6" s="55">
        <f>低圧電力のみ!K6</f>
        <v>80</v>
      </c>
      <c r="F6" s="63"/>
      <c r="G6" s="66"/>
      <c r="H6" s="67"/>
      <c r="I6" s="91">
        <f>低圧電力のみ!U6</f>
        <v>42</v>
      </c>
      <c r="J6" s="61">
        <f>$F6*$D6</f>
        <v>0</v>
      </c>
      <c r="K6" s="61">
        <f>$H6*I6</f>
        <v>0</v>
      </c>
      <c r="L6" s="57" t="s">
        <v>517</v>
      </c>
      <c r="M6" s="58">
        <f>INT(SUM(J6:L6))</f>
        <v>0</v>
      </c>
      <c r="N6" s="91">
        <f>低圧電力のみ!V6</f>
        <v>38</v>
      </c>
      <c r="O6" s="61">
        <f>$F6*$D6</f>
        <v>0</v>
      </c>
      <c r="P6" s="61">
        <f>$H6*N6</f>
        <v>0</v>
      </c>
      <c r="Q6" s="57" t="s">
        <v>517</v>
      </c>
      <c r="R6" s="58">
        <f>INT(SUM(O6:Q6))</f>
        <v>0</v>
      </c>
      <c r="S6" s="91">
        <f>低圧電力のみ!W6</f>
        <v>35</v>
      </c>
      <c r="T6" s="61">
        <f>$F6*$D6</f>
        <v>0</v>
      </c>
      <c r="U6" s="61">
        <f>$H6*S6</f>
        <v>0</v>
      </c>
      <c r="V6" s="57" t="s">
        <v>517</v>
      </c>
      <c r="W6" s="58">
        <f>INT(SUM(T6:V6))</f>
        <v>0</v>
      </c>
      <c r="X6" s="91">
        <f>低圧電力のみ!X6</f>
        <v>42</v>
      </c>
      <c r="Y6" s="61">
        <f t="shared" ref="Y6:Y69" si="0">$F6*$D6</f>
        <v>0</v>
      </c>
      <c r="Z6" s="61">
        <f>$G6*X6</f>
        <v>0</v>
      </c>
      <c r="AA6" s="57" t="s">
        <v>517</v>
      </c>
      <c r="AB6" s="58">
        <f>INT(SUM(Y6:AA6))</f>
        <v>0</v>
      </c>
      <c r="AC6" s="91">
        <f>低圧電力のみ!Y6</f>
        <v>41</v>
      </c>
      <c r="AD6" s="61">
        <f t="shared" ref="AD6:AD69" si="1">$F6*$D6</f>
        <v>0</v>
      </c>
      <c r="AE6" s="61">
        <f>$G6*AC6</f>
        <v>0</v>
      </c>
      <c r="AF6" s="57" t="s">
        <v>517</v>
      </c>
      <c r="AG6" s="58">
        <f>INT(SUM(AD6:AF6))</f>
        <v>0</v>
      </c>
      <c r="AH6" s="91">
        <f>低圧電力のみ!Z6</f>
        <v>38</v>
      </c>
      <c r="AI6" s="61">
        <f t="shared" ref="AI6:AI69" si="2">$F6*$D6</f>
        <v>0</v>
      </c>
      <c r="AJ6" s="61">
        <f>$G6*AH6</f>
        <v>0</v>
      </c>
      <c r="AK6" s="57" t="s">
        <v>517</v>
      </c>
      <c r="AL6" s="58">
        <f>INT(SUM(AI6:AK6))</f>
        <v>0</v>
      </c>
      <c r="AM6" s="91">
        <f>低圧電力のみ!AA6</f>
        <v>41</v>
      </c>
      <c r="AN6" s="61">
        <f>$F6*$D6</f>
        <v>0</v>
      </c>
      <c r="AO6" s="61">
        <f>$H6*AM6</f>
        <v>0</v>
      </c>
      <c r="AP6" s="57" t="s">
        <v>517</v>
      </c>
      <c r="AQ6" s="58">
        <f>INT(SUM(AN6:AP6))</f>
        <v>0</v>
      </c>
      <c r="AR6" s="91">
        <f>低圧電力のみ!AB6</f>
        <v>146</v>
      </c>
      <c r="AS6" s="61">
        <f>$F6*$D6</f>
        <v>0</v>
      </c>
      <c r="AT6" s="61">
        <f>$H6*AR6</f>
        <v>0</v>
      </c>
      <c r="AU6" s="57" t="s">
        <v>517</v>
      </c>
      <c r="AV6" s="58">
        <f>INT(SUM(AS6:AU6))</f>
        <v>0</v>
      </c>
      <c r="AW6" s="91">
        <f>低圧電力のみ!AC6</f>
        <v>181</v>
      </c>
      <c r="AX6" s="61">
        <f>$F6*$D6</f>
        <v>0</v>
      </c>
      <c r="AY6" s="61">
        <f>$H6*AW6</f>
        <v>0</v>
      </c>
      <c r="AZ6" s="57" t="s">
        <v>517</v>
      </c>
      <c r="BA6" s="58">
        <f>INT(SUM(AX6:AZ6))</f>
        <v>0</v>
      </c>
      <c r="BB6" s="91">
        <f>低圧電力のみ!AD6</f>
        <v>155</v>
      </c>
      <c r="BC6" s="61">
        <f>$F6*$D6</f>
        <v>0</v>
      </c>
      <c r="BD6" s="61">
        <f>$H6*BB6</f>
        <v>0</v>
      </c>
      <c r="BE6" s="57" t="s">
        <v>517</v>
      </c>
      <c r="BF6" s="58">
        <f>INT(SUM(BC6:BE6))</f>
        <v>0</v>
      </c>
      <c r="BG6" s="91">
        <f>低圧電力のみ!AE6</f>
        <v>143</v>
      </c>
      <c r="BH6" s="61">
        <f>$F6*$D6</f>
        <v>0</v>
      </c>
      <c r="BI6" s="61">
        <f>$H6*BG6</f>
        <v>0</v>
      </c>
      <c r="BJ6" s="57" t="s">
        <v>517</v>
      </c>
      <c r="BK6" s="58">
        <f>INT(SUM(BH6:BJ6))</f>
        <v>0</v>
      </c>
      <c r="BL6" s="91">
        <f>低圧電力のみ!AF6</f>
        <v>102</v>
      </c>
      <c r="BM6" s="61">
        <f>$F6*$D6</f>
        <v>0</v>
      </c>
      <c r="BN6" s="61">
        <f>$H6*BL6</f>
        <v>0</v>
      </c>
      <c r="BO6" s="57" t="s">
        <v>517</v>
      </c>
      <c r="BP6" s="58">
        <f>INT(SUM(BM6:BO6))</f>
        <v>0</v>
      </c>
      <c r="BQ6" s="56">
        <f>SUM(M6,R6,W6,AB6,AG6,AL6,AQ6,AV6,BA6,BF6,BK6,BP6)</f>
        <v>0</v>
      </c>
    </row>
    <row r="7" spans="1:69" x14ac:dyDescent="0.4">
      <c r="B7" s="54">
        <v>2</v>
      </c>
      <c r="C7" s="54" t="str">
        <f>低圧電力のみ!C7</f>
        <v>南部拠点防災倉庫</v>
      </c>
      <c r="D7" s="55">
        <f>低圧電力のみ!H7</f>
        <v>15</v>
      </c>
      <c r="E7" s="55">
        <f>低圧電力のみ!K7</f>
        <v>90</v>
      </c>
      <c r="F7" s="63"/>
      <c r="G7" s="66"/>
      <c r="H7" s="67"/>
      <c r="I7" s="91">
        <f>低圧電力のみ!U7</f>
        <v>33</v>
      </c>
      <c r="J7" s="61">
        <f t="shared" ref="J7:J70" si="3">$F7*$D7</f>
        <v>0</v>
      </c>
      <c r="K7" s="61">
        <f t="shared" ref="K7:K70" si="4">$H7*I7</f>
        <v>0</v>
      </c>
      <c r="L7" s="57" t="s">
        <v>517</v>
      </c>
      <c r="M7" s="58">
        <f t="shared" ref="M7:M70" si="5">INT(SUM(J7:L7))</f>
        <v>0</v>
      </c>
      <c r="N7" s="91">
        <f>低圧電力のみ!V7</f>
        <v>33</v>
      </c>
      <c r="O7" s="61">
        <f t="shared" ref="O7:O70" si="6">$F7*$D7</f>
        <v>0</v>
      </c>
      <c r="P7" s="61">
        <f t="shared" ref="P7:P70" si="7">$H7*N7</f>
        <v>0</v>
      </c>
      <c r="Q7" s="57" t="s">
        <v>517</v>
      </c>
      <c r="R7" s="58">
        <f t="shared" ref="R7:R70" si="8">INT(SUM(O7:Q7))</f>
        <v>0</v>
      </c>
      <c r="S7" s="91">
        <f>低圧電力のみ!W7</f>
        <v>18</v>
      </c>
      <c r="T7" s="61">
        <f t="shared" ref="T7:T70" si="9">$F7*$D7</f>
        <v>0</v>
      </c>
      <c r="U7" s="61">
        <f t="shared" ref="U7:U70" si="10">$H7*S7</f>
        <v>0</v>
      </c>
      <c r="V7" s="57" t="s">
        <v>517</v>
      </c>
      <c r="W7" s="58">
        <f t="shared" ref="W7:W70" si="11">INT(SUM(T7:V7))</f>
        <v>0</v>
      </c>
      <c r="X7" s="91">
        <f>低圧電力のみ!X7</f>
        <v>39</v>
      </c>
      <c r="Y7" s="61">
        <f t="shared" si="0"/>
        <v>0</v>
      </c>
      <c r="Z7" s="61">
        <f t="shared" ref="Z7:Z70" si="12">$G7*X7</f>
        <v>0</v>
      </c>
      <c r="AA7" s="57" t="s">
        <v>517</v>
      </c>
      <c r="AB7" s="58">
        <f t="shared" ref="AB7:AB70" si="13">INT(SUM(Y7:AA7))</f>
        <v>0</v>
      </c>
      <c r="AC7" s="91">
        <f>低圧電力のみ!Y7</f>
        <v>37</v>
      </c>
      <c r="AD7" s="61">
        <f t="shared" si="1"/>
        <v>0</v>
      </c>
      <c r="AE7" s="61">
        <f t="shared" ref="AE7:AE70" si="14">$G7*AC7</f>
        <v>0</v>
      </c>
      <c r="AF7" s="57" t="s">
        <v>517</v>
      </c>
      <c r="AG7" s="58">
        <f t="shared" ref="AG7:AG70" si="15">INT(SUM(AD7:AF7))</f>
        <v>0</v>
      </c>
      <c r="AH7" s="91">
        <f>低圧電力のみ!Z7</f>
        <v>17</v>
      </c>
      <c r="AI7" s="61">
        <f t="shared" si="2"/>
        <v>0</v>
      </c>
      <c r="AJ7" s="61">
        <f t="shared" ref="AJ7:AJ70" si="16">$G7*AH7</f>
        <v>0</v>
      </c>
      <c r="AK7" s="57" t="s">
        <v>517</v>
      </c>
      <c r="AL7" s="58">
        <f t="shared" ref="AL7:AL70" si="17">INT(SUM(AI7:AK7))</f>
        <v>0</v>
      </c>
      <c r="AM7" s="91">
        <f>低圧電力のみ!AA7</f>
        <v>27</v>
      </c>
      <c r="AN7" s="61">
        <f t="shared" ref="AN7:AN70" si="18">$F7*$D7</f>
        <v>0</v>
      </c>
      <c r="AO7" s="61">
        <f t="shared" ref="AO7:AO70" si="19">$H7*AM7</f>
        <v>0</v>
      </c>
      <c r="AP7" s="57" t="s">
        <v>517</v>
      </c>
      <c r="AQ7" s="58">
        <f t="shared" ref="AQ7:AQ70" si="20">INT(SUM(AN7:AP7))</f>
        <v>0</v>
      </c>
      <c r="AR7" s="91">
        <f>低圧電力のみ!AB7</f>
        <v>21</v>
      </c>
      <c r="AS7" s="61">
        <f t="shared" ref="AS7:AS70" si="21">$F7*$D7</f>
        <v>0</v>
      </c>
      <c r="AT7" s="61">
        <f t="shared" ref="AT7:AT70" si="22">$H7*AR7</f>
        <v>0</v>
      </c>
      <c r="AU7" s="57" t="s">
        <v>517</v>
      </c>
      <c r="AV7" s="58">
        <f t="shared" ref="AV7:AV70" si="23">INT(SUM(AS7:AU7))</f>
        <v>0</v>
      </c>
      <c r="AW7" s="91">
        <f>低圧電力のみ!AC7</f>
        <v>25</v>
      </c>
      <c r="AX7" s="61">
        <f t="shared" ref="AX7:AX70" si="24">$F7*$D7</f>
        <v>0</v>
      </c>
      <c r="AY7" s="61">
        <f t="shared" ref="AY7:AY70" si="25">$H7*AW7</f>
        <v>0</v>
      </c>
      <c r="AZ7" s="57" t="s">
        <v>517</v>
      </c>
      <c r="BA7" s="58">
        <f t="shared" ref="BA7:BA70" si="26">INT(SUM(AX7:AZ7))</f>
        <v>0</v>
      </c>
      <c r="BB7" s="91">
        <f>低圧電力のみ!AD7</f>
        <v>38</v>
      </c>
      <c r="BC7" s="61">
        <f t="shared" ref="BC7:BC70" si="27">$F7*$D7</f>
        <v>0</v>
      </c>
      <c r="BD7" s="61">
        <f t="shared" ref="BD7:BD70" si="28">$H7*BB7</f>
        <v>0</v>
      </c>
      <c r="BE7" s="57" t="s">
        <v>517</v>
      </c>
      <c r="BF7" s="58">
        <f t="shared" ref="BF7:BF70" si="29">INT(SUM(BC7:BE7))</f>
        <v>0</v>
      </c>
      <c r="BG7" s="91">
        <f>低圧電力のみ!AE7</f>
        <v>26</v>
      </c>
      <c r="BH7" s="61">
        <f t="shared" ref="BH7:BH70" si="30">$F7*$D7</f>
        <v>0</v>
      </c>
      <c r="BI7" s="61">
        <f t="shared" ref="BI7:BI70" si="31">$H7*BG7</f>
        <v>0</v>
      </c>
      <c r="BJ7" s="57" t="s">
        <v>517</v>
      </c>
      <c r="BK7" s="58">
        <f t="shared" ref="BK7:BK70" si="32">INT(SUM(BH7:BJ7))</f>
        <v>0</v>
      </c>
      <c r="BL7" s="91">
        <f>低圧電力のみ!AF7</f>
        <v>21</v>
      </c>
      <c r="BM7" s="61">
        <f t="shared" ref="BM7:BM70" si="33">$F7*$D7</f>
        <v>0</v>
      </c>
      <c r="BN7" s="61">
        <f t="shared" ref="BN7:BN70" si="34">$H7*BL7</f>
        <v>0</v>
      </c>
      <c r="BO7" s="57" t="s">
        <v>517</v>
      </c>
      <c r="BP7" s="58">
        <f t="shared" ref="BP7:BP70" si="35">INT(SUM(BM7:BO7))</f>
        <v>0</v>
      </c>
      <c r="BQ7" s="56">
        <f t="shared" ref="BQ7:BQ70" si="36">SUM(M7,R7,W7,AB7,AG7,AL7,AQ7,AV7,BA7,BF7,BK7,BP7)</f>
        <v>0</v>
      </c>
    </row>
    <row r="8" spans="1:69" x14ac:dyDescent="0.4">
      <c r="B8" s="54">
        <v>3</v>
      </c>
      <c r="C8" s="54" t="str">
        <f>低圧電力のみ!C8</f>
        <v>赤堀児童集会所</v>
      </c>
      <c r="D8" s="55">
        <f>低圧電力のみ!H8</f>
        <v>17</v>
      </c>
      <c r="E8" s="55">
        <f>低圧電力のみ!K8</f>
        <v>90</v>
      </c>
      <c r="F8" s="63"/>
      <c r="G8" s="66"/>
      <c r="H8" s="67"/>
      <c r="I8" s="91">
        <f>低圧電力のみ!U8</f>
        <v>36</v>
      </c>
      <c r="J8" s="61">
        <f t="shared" si="3"/>
        <v>0</v>
      </c>
      <c r="K8" s="61">
        <f t="shared" si="4"/>
        <v>0</v>
      </c>
      <c r="L8" s="57" t="s">
        <v>517</v>
      </c>
      <c r="M8" s="58">
        <f t="shared" si="5"/>
        <v>0</v>
      </c>
      <c r="N8" s="91">
        <f>低圧電力のみ!V8</f>
        <v>35</v>
      </c>
      <c r="O8" s="61">
        <f t="shared" si="6"/>
        <v>0</v>
      </c>
      <c r="P8" s="61">
        <f t="shared" si="7"/>
        <v>0</v>
      </c>
      <c r="Q8" s="57" t="s">
        <v>517</v>
      </c>
      <c r="R8" s="58">
        <f t="shared" si="8"/>
        <v>0</v>
      </c>
      <c r="S8" s="91">
        <f>低圧電力のみ!W8</f>
        <v>141</v>
      </c>
      <c r="T8" s="61">
        <f t="shared" si="9"/>
        <v>0</v>
      </c>
      <c r="U8" s="61">
        <f t="shared" si="10"/>
        <v>0</v>
      </c>
      <c r="V8" s="57" t="s">
        <v>517</v>
      </c>
      <c r="W8" s="58">
        <f t="shared" si="11"/>
        <v>0</v>
      </c>
      <c r="X8" s="91">
        <f>低圧電力のみ!X8</f>
        <v>330</v>
      </c>
      <c r="Y8" s="61">
        <f t="shared" si="0"/>
        <v>0</v>
      </c>
      <c r="Z8" s="61">
        <f t="shared" si="12"/>
        <v>0</v>
      </c>
      <c r="AA8" s="57" t="s">
        <v>517</v>
      </c>
      <c r="AB8" s="58">
        <f t="shared" si="13"/>
        <v>0</v>
      </c>
      <c r="AC8" s="91">
        <f>低圧電力のみ!Y8</f>
        <v>225</v>
      </c>
      <c r="AD8" s="61">
        <f t="shared" si="1"/>
        <v>0</v>
      </c>
      <c r="AE8" s="61">
        <f t="shared" si="14"/>
        <v>0</v>
      </c>
      <c r="AF8" s="57" t="s">
        <v>517</v>
      </c>
      <c r="AG8" s="58">
        <f t="shared" si="15"/>
        <v>0</v>
      </c>
      <c r="AH8" s="91">
        <f>低圧電力のみ!Z8</f>
        <v>203</v>
      </c>
      <c r="AI8" s="61">
        <f t="shared" si="2"/>
        <v>0</v>
      </c>
      <c r="AJ8" s="61">
        <f t="shared" si="16"/>
        <v>0</v>
      </c>
      <c r="AK8" s="57" t="s">
        <v>517</v>
      </c>
      <c r="AL8" s="58">
        <f t="shared" si="17"/>
        <v>0</v>
      </c>
      <c r="AM8" s="91">
        <f>低圧電力のみ!AA8</f>
        <v>33</v>
      </c>
      <c r="AN8" s="61">
        <f t="shared" si="18"/>
        <v>0</v>
      </c>
      <c r="AO8" s="61">
        <f t="shared" si="19"/>
        <v>0</v>
      </c>
      <c r="AP8" s="57" t="s">
        <v>517</v>
      </c>
      <c r="AQ8" s="58">
        <f t="shared" si="20"/>
        <v>0</v>
      </c>
      <c r="AR8" s="91">
        <f>低圧電力のみ!AB8</f>
        <v>103</v>
      </c>
      <c r="AS8" s="61">
        <f t="shared" si="21"/>
        <v>0</v>
      </c>
      <c r="AT8" s="61">
        <f t="shared" si="22"/>
        <v>0</v>
      </c>
      <c r="AU8" s="57" t="s">
        <v>517</v>
      </c>
      <c r="AV8" s="58">
        <f t="shared" si="23"/>
        <v>0</v>
      </c>
      <c r="AW8" s="91">
        <f>低圧電力のみ!AC8</f>
        <v>142</v>
      </c>
      <c r="AX8" s="61">
        <f t="shared" si="24"/>
        <v>0</v>
      </c>
      <c r="AY8" s="61">
        <f t="shared" si="25"/>
        <v>0</v>
      </c>
      <c r="AZ8" s="57" t="s">
        <v>517</v>
      </c>
      <c r="BA8" s="58">
        <f t="shared" si="26"/>
        <v>0</v>
      </c>
      <c r="BB8" s="91">
        <f>低圧電力のみ!AD8</f>
        <v>245</v>
      </c>
      <c r="BC8" s="61">
        <f t="shared" si="27"/>
        <v>0</v>
      </c>
      <c r="BD8" s="61">
        <f t="shared" si="28"/>
        <v>0</v>
      </c>
      <c r="BE8" s="57" t="s">
        <v>517</v>
      </c>
      <c r="BF8" s="58">
        <f t="shared" si="29"/>
        <v>0</v>
      </c>
      <c r="BG8" s="91">
        <f>低圧電力のみ!AE8</f>
        <v>190</v>
      </c>
      <c r="BH8" s="61">
        <f t="shared" si="30"/>
        <v>0</v>
      </c>
      <c r="BI8" s="61">
        <f t="shared" si="31"/>
        <v>0</v>
      </c>
      <c r="BJ8" s="57" t="s">
        <v>517</v>
      </c>
      <c r="BK8" s="58">
        <f t="shared" si="32"/>
        <v>0</v>
      </c>
      <c r="BL8" s="91">
        <f>低圧電力のみ!AF8</f>
        <v>75</v>
      </c>
      <c r="BM8" s="61">
        <f t="shared" si="33"/>
        <v>0</v>
      </c>
      <c r="BN8" s="61">
        <f t="shared" si="34"/>
        <v>0</v>
      </c>
      <c r="BO8" s="57" t="s">
        <v>517</v>
      </c>
      <c r="BP8" s="58">
        <f t="shared" si="35"/>
        <v>0</v>
      </c>
      <c r="BQ8" s="56">
        <f t="shared" si="36"/>
        <v>0</v>
      </c>
    </row>
    <row r="9" spans="1:69" x14ac:dyDescent="0.4">
      <c r="B9" s="54">
        <v>4</v>
      </c>
      <c r="C9" s="54" t="str">
        <f>低圧電力のみ!C9</f>
        <v>寺方児童集会所</v>
      </c>
      <c r="D9" s="55">
        <f>低圧電力のみ!H9</f>
        <v>36</v>
      </c>
      <c r="E9" s="55">
        <f>低圧電力のみ!K9</f>
        <v>90</v>
      </c>
      <c r="F9" s="63"/>
      <c r="G9" s="66"/>
      <c r="H9" s="67"/>
      <c r="I9" s="91">
        <f>低圧電力のみ!U9</f>
        <v>209</v>
      </c>
      <c r="J9" s="61">
        <f t="shared" si="3"/>
        <v>0</v>
      </c>
      <c r="K9" s="61">
        <f t="shared" si="4"/>
        <v>0</v>
      </c>
      <c r="L9" s="57" t="s">
        <v>517</v>
      </c>
      <c r="M9" s="58">
        <f t="shared" si="5"/>
        <v>0</v>
      </c>
      <c r="N9" s="91">
        <f>低圧電力のみ!V9</f>
        <v>362</v>
      </c>
      <c r="O9" s="61">
        <f t="shared" si="6"/>
        <v>0</v>
      </c>
      <c r="P9" s="61">
        <f t="shared" si="7"/>
        <v>0</v>
      </c>
      <c r="Q9" s="57" t="s">
        <v>517</v>
      </c>
      <c r="R9" s="58">
        <f t="shared" si="8"/>
        <v>0</v>
      </c>
      <c r="S9" s="91">
        <f>低圧電力のみ!W9</f>
        <v>747</v>
      </c>
      <c r="T9" s="61">
        <f t="shared" si="9"/>
        <v>0</v>
      </c>
      <c r="U9" s="61">
        <f t="shared" si="10"/>
        <v>0</v>
      </c>
      <c r="V9" s="57" t="s">
        <v>517</v>
      </c>
      <c r="W9" s="58">
        <f t="shared" si="11"/>
        <v>0</v>
      </c>
      <c r="X9" s="91">
        <f>低圧電力のみ!X9</f>
        <v>1983</v>
      </c>
      <c r="Y9" s="61">
        <f t="shared" si="0"/>
        <v>0</v>
      </c>
      <c r="Z9" s="61">
        <f t="shared" si="12"/>
        <v>0</v>
      </c>
      <c r="AA9" s="57" t="s">
        <v>517</v>
      </c>
      <c r="AB9" s="58">
        <f t="shared" si="13"/>
        <v>0</v>
      </c>
      <c r="AC9" s="91">
        <f>低圧電力のみ!Y9</f>
        <v>995</v>
      </c>
      <c r="AD9" s="61">
        <f t="shared" si="1"/>
        <v>0</v>
      </c>
      <c r="AE9" s="61">
        <f t="shared" si="14"/>
        <v>0</v>
      </c>
      <c r="AF9" s="57" t="s">
        <v>517</v>
      </c>
      <c r="AG9" s="58">
        <f t="shared" si="15"/>
        <v>0</v>
      </c>
      <c r="AH9" s="91">
        <f>低圧電力のみ!Z9</f>
        <v>423</v>
      </c>
      <c r="AI9" s="61">
        <f t="shared" si="2"/>
        <v>0</v>
      </c>
      <c r="AJ9" s="61">
        <f t="shared" si="16"/>
        <v>0</v>
      </c>
      <c r="AK9" s="57" t="s">
        <v>517</v>
      </c>
      <c r="AL9" s="58">
        <f t="shared" si="17"/>
        <v>0</v>
      </c>
      <c r="AM9" s="91">
        <f>低圧電力のみ!AA9</f>
        <v>298</v>
      </c>
      <c r="AN9" s="61">
        <f t="shared" si="18"/>
        <v>0</v>
      </c>
      <c r="AO9" s="61">
        <f t="shared" si="19"/>
        <v>0</v>
      </c>
      <c r="AP9" s="57" t="s">
        <v>517</v>
      </c>
      <c r="AQ9" s="58">
        <f t="shared" si="20"/>
        <v>0</v>
      </c>
      <c r="AR9" s="91">
        <f>低圧電力のみ!AB9</f>
        <v>458</v>
      </c>
      <c r="AS9" s="61">
        <f t="shared" si="21"/>
        <v>0</v>
      </c>
      <c r="AT9" s="61">
        <f t="shared" si="22"/>
        <v>0</v>
      </c>
      <c r="AU9" s="57" t="s">
        <v>517</v>
      </c>
      <c r="AV9" s="58">
        <f t="shared" si="23"/>
        <v>0</v>
      </c>
      <c r="AW9" s="91">
        <f>低圧電力のみ!AC9</f>
        <v>724</v>
      </c>
      <c r="AX9" s="61">
        <f t="shared" si="24"/>
        <v>0</v>
      </c>
      <c r="AY9" s="61">
        <f t="shared" si="25"/>
        <v>0</v>
      </c>
      <c r="AZ9" s="57" t="s">
        <v>517</v>
      </c>
      <c r="BA9" s="58">
        <f t="shared" si="26"/>
        <v>0</v>
      </c>
      <c r="BB9" s="91">
        <f>低圧電力のみ!AD9</f>
        <v>876</v>
      </c>
      <c r="BC9" s="61">
        <f t="shared" si="27"/>
        <v>0</v>
      </c>
      <c r="BD9" s="61">
        <f t="shared" si="28"/>
        <v>0</v>
      </c>
      <c r="BE9" s="57" t="s">
        <v>517</v>
      </c>
      <c r="BF9" s="58">
        <f t="shared" si="29"/>
        <v>0</v>
      </c>
      <c r="BG9" s="91">
        <f>低圧電力のみ!AE9</f>
        <v>636</v>
      </c>
      <c r="BH9" s="61">
        <f t="shared" si="30"/>
        <v>0</v>
      </c>
      <c r="BI9" s="61">
        <f t="shared" si="31"/>
        <v>0</v>
      </c>
      <c r="BJ9" s="57" t="s">
        <v>517</v>
      </c>
      <c r="BK9" s="58">
        <f t="shared" si="32"/>
        <v>0</v>
      </c>
      <c r="BL9" s="91">
        <f>低圧電力のみ!AF9</f>
        <v>314</v>
      </c>
      <c r="BM9" s="61">
        <f t="shared" si="33"/>
        <v>0</v>
      </c>
      <c r="BN9" s="61">
        <f t="shared" si="34"/>
        <v>0</v>
      </c>
      <c r="BO9" s="57" t="s">
        <v>517</v>
      </c>
      <c r="BP9" s="58">
        <f t="shared" si="35"/>
        <v>0</v>
      </c>
      <c r="BQ9" s="56">
        <f t="shared" si="36"/>
        <v>0</v>
      </c>
    </row>
    <row r="10" spans="1:69" x14ac:dyDescent="0.4">
      <c r="B10" s="54">
        <v>5</v>
      </c>
      <c r="C10" s="54" t="str">
        <f>低圧電力のみ!C10</f>
        <v>小牧西児童集会所</v>
      </c>
      <c r="D10" s="55">
        <f>低圧電力のみ!H10</f>
        <v>9</v>
      </c>
      <c r="E10" s="55">
        <f>低圧電力のみ!K10</f>
        <v>90</v>
      </c>
      <c r="F10" s="63"/>
      <c r="G10" s="66"/>
      <c r="H10" s="67"/>
      <c r="I10" s="91">
        <f>低圧電力のみ!U10</f>
        <v>15</v>
      </c>
      <c r="J10" s="61">
        <f t="shared" si="3"/>
        <v>0</v>
      </c>
      <c r="K10" s="61">
        <f t="shared" si="4"/>
        <v>0</v>
      </c>
      <c r="L10" s="57" t="s">
        <v>517</v>
      </c>
      <c r="M10" s="58">
        <f t="shared" si="5"/>
        <v>0</v>
      </c>
      <c r="N10" s="91">
        <f>低圧電力のみ!V10</f>
        <v>0</v>
      </c>
      <c r="O10" s="61">
        <f t="shared" si="6"/>
        <v>0</v>
      </c>
      <c r="P10" s="61">
        <f t="shared" si="7"/>
        <v>0</v>
      </c>
      <c r="Q10" s="57" t="s">
        <v>517</v>
      </c>
      <c r="R10" s="58">
        <f t="shared" si="8"/>
        <v>0</v>
      </c>
      <c r="S10" s="91">
        <f>低圧電力のみ!W10</f>
        <v>46</v>
      </c>
      <c r="T10" s="61">
        <f t="shared" si="9"/>
        <v>0</v>
      </c>
      <c r="U10" s="61">
        <f t="shared" si="10"/>
        <v>0</v>
      </c>
      <c r="V10" s="57" t="s">
        <v>517</v>
      </c>
      <c r="W10" s="58">
        <f t="shared" si="11"/>
        <v>0</v>
      </c>
      <c r="X10" s="91">
        <f>低圧電力のみ!X10</f>
        <v>225</v>
      </c>
      <c r="Y10" s="61">
        <f t="shared" si="0"/>
        <v>0</v>
      </c>
      <c r="Z10" s="61">
        <f t="shared" si="12"/>
        <v>0</v>
      </c>
      <c r="AA10" s="57" t="s">
        <v>517</v>
      </c>
      <c r="AB10" s="58">
        <f t="shared" si="13"/>
        <v>0</v>
      </c>
      <c r="AC10" s="91">
        <f>低圧電力のみ!Y10</f>
        <v>169</v>
      </c>
      <c r="AD10" s="61">
        <f t="shared" si="1"/>
        <v>0</v>
      </c>
      <c r="AE10" s="61">
        <f t="shared" si="14"/>
        <v>0</v>
      </c>
      <c r="AF10" s="57" t="s">
        <v>517</v>
      </c>
      <c r="AG10" s="58">
        <f t="shared" si="15"/>
        <v>0</v>
      </c>
      <c r="AH10" s="91">
        <f>低圧電力のみ!Z10</f>
        <v>172</v>
      </c>
      <c r="AI10" s="61">
        <f t="shared" si="2"/>
        <v>0</v>
      </c>
      <c r="AJ10" s="61">
        <f t="shared" si="16"/>
        <v>0</v>
      </c>
      <c r="AK10" s="57" t="s">
        <v>517</v>
      </c>
      <c r="AL10" s="58">
        <f t="shared" si="17"/>
        <v>0</v>
      </c>
      <c r="AM10" s="91">
        <f>低圧電力のみ!AA10</f>
        <v>56</v>
      </c>
      <c r="AN10" s="61">
        <f t="shared" si="18"/>
        <v>0</v>
      </c>
      <c r="AO10" s="61">
        <f t="shared" si="19"/>
        <v>0</v>
      </c>
      <c r="AP10" s="57" t="s">
        <v>517</v>
      </c>
      <c r="AQ10" s="58">
        <f t="shared" si="20"/>
        <v>0</v>
      </c>
      <c r="AR10" s="91">
        <f>低圧電力のみ!AB10</f>
        <v>96</v>
      </c>
      <c r="AS10" s="61">
        <f t="shared" si="21"/>
        <v>0</v>
      </c>
      <c r="AT10" s="61">
        <f t="shared" si="22"/>
        <v>0</v>
      </c>
      <c r="AU10" s="57" t="s">
        <v>517</v>
      </c>
      <c r="AV10" s="58">
        <f t="shared" si="23"/>
        <v>0</v>
      </c>
      <c r="AW10" s="91">
        <f>低圧電力のみ!AC10</f>
        <v>108</v>
      </c>
      <c r="AX10" s="61">
        <f t="shared" si="24"/>
        <v>0</v>
      </c>
      <c r="AY10" s="61">
        <f t="shared" si="25"/>
        <v>0</v>
      </c>
      <c r="AZ10" s="57" t="s">
        <v>517</v>
      </c>
      <c r="BA10" s="58">
        <f t="shared" si="26"/>
        <v>0</v>
      </c>
      <c r="BB10" s="91">
        <f>低圧電力のみ!AD10</f>
        <v>191</v>
      </c>
      <c r="BC10" s="61">
        <f t="shared" si="27"/>
        <v>0</v>
      </c>
      <c r="BD10" s="61">
        <f t="shared" si="28"/>
        <v>0</v>
      </c>
      <c r="BE10" s="57" t="s">
        <v>517</v>
      </c>
      <c r="BF10" s="58">
        <f t="shared" si="29"/>
        <v>0</v>
      </c>
      <c r="BG10" s="91">
        <f>低圧電力のみ!AE10</f>
        <v>233</v>
      </c>
      <c r="BH10" s="61">
        <f t="shared" si="30"/>
        <v>0</v>
      </c>
      <c r="BI10" s="61">
        <f t="shared" si="31"/>
        <v>0</v>
      </c>
      <c r="BJ10" s="57" t="s">
        <v>517</v>
      </c>
      <c r="BK10" s="58">
        <f t="shared" si="32"/>
        <v>0</v>
      </c>
      <c r="BL10" s="91">
        <f>低圧電力のみ!AF10</f>
        <v>82</v>
      </c>
      <c r="BM10" s="61">
        <f t="shared" si="33"/>
        <v>0</v>
      </c>
      <c r="BN10" s="61">
        <f t="shared" si="34"/>
        <v>0</v>
      </c>
      <c r="BO10" s="57" t="s">
        <v>517</v>
      </c>
      <c r="BP10" s="58">
        <f t="shared" si="35"/>
        <v>0</v>
      </c>
      <c r="BQ10" s="56">
        <f t="shared" si="36"/>
        <v>0</v>
      </c>
    </row>
    <row r="11" spans="1:69" x14ac:dyDescent="0.4">
      <c r="B11" s="54">
        <v>6</v>
      </c>
      <c r="C11" s="54" t="str">
        <f>低圧電力のみ!C11</f>
        <v>小牧西児童館</v>
      </c>
      <c r="D11" s="55">
        <f>低圧電力のみ!H11</f>
        <v>25</v>
      </c>
      <c r="E11" s="55">
        <f>低圧電力のみ!K11</f>
        <v>90</v>
      </c>
      <c r="F11" s="63"/>
      <c r="G11" s="66"/>
      <c r="H11" s="67"/>
      <c r="I11" s="91">
        <f>低圧電力のみ!U11</f>
        <v>83</v>
      </c>
      <c r="J11" s="61">
        <f t="shared" si="3"/>
        <v>0</v>
      </c>
      <c r="K11" s="61">
        <f t="shared" si="4"/>
        <v>0</v>
      </c>
      <c r="L11" s="57" t="s">
        <v>517</v>
      </c>
      <c r="M11" s="58">
        <f t="shared" si="5"/>
        <v>0</v>
      </c>
      <c r="N11" s="91">
        <f>低圧電力のみ!V11</f>
        <v>72</v>
      </c>
      <c r="O11" s="61">
        <f t="shared" si="6"/>
        <v>0</v>
      </c>
      <c r="P11" s="61">
        <f t="shared" si="7"/>
        <v>0</v>
      </c>
      <c r="Q11" s="57" t="s">
        <v>517</v>
      </c>
      <c r="R11" s="58">
        <f t="shared" si="8"/>
        <v>0</v>
      </c>
      <c r="S11" s="91">
        <f>低圧電力のみ!W11</f>
        <v>134</v>
      </c>
      <c r="T11" s="61">
        <f t="shared" si="9"/>
        <v>0</v>
      </c>
      <c r="U11" s="61">
        <f t="shared" si="10"/>
        <v>0</v>
      </c>
      <c r="V11" s="57" t="s">
        <v>517</v>
      </c>
      <c r="W11" s="58">
        <f t="shared" si="11"/>
        <v>0</v>
      </c>
      <c r="X11" s="91">
        <f>低圧電力のみ!X11</f>
        <v>252</v>
      </c>
      <c r="Y11" s="61">
        <f t="shared" si="0"/>
        <v>0</v>
      </c>
      <c r="Z11" s="61">
        <f t="shared" si="12"/>
        <v>0</v>
      </c>
      <c r="AA11" s="57" t="s">
        <v>517</v>
      </c>
      <c r="AB11" s="58">
        <f t="shared" si="13"/>
        <v>0</v>
      </c>
      <c r="AC11" s="91">
        <f>低圧電力のみ!Y11</f>
        <v>162</v>
      </c>
      <c r="AD11" s="61">
        <f t="shared" si="1"/>
        <v>0</v>
      </c>
      <c r="AE11" s="61">
        <f t="shared" si="14"/>
        <v>0</v>
      </c>
      <c r="AF11" s="57" t="s">
        <v>517</v>
      </c>
      <c r="AG11" s="58">
        <f t="shared" si="15"/>
        <v>0</v>
      </c>
      <c r="AH11" s="91">
        <f>低圧電力のみ!Z11</f>
        <v>105</v>
      </c>
      <c r="AI11" s="61">
        <f t="shared" si="2"/>
        <v>0</v>
      </c>
      <c r="AJ11" s="61">
        <f t="shared" si="16"/>
        <v>0</v>
      </c>
      <c r="AK11" s="57" t="s">
        <v>517</v>
      </c>
      <c r="AL11" s="58">
        <f t="shared" si="17"/>
        <v>0</v>
      </c>
      <c r="AM11" s="91">
        <f>低圧電力のみ!AA11</f>
        <v>84</v>
      </c>
      <c r="AN11" s="61">
        <f t="shared" si="18"/>
        <v>0</v>
      </c>
      <c r="AO11" s="61">
        <f t="shared" si="19"/>
        <v>0</v>
      </c>
      <c r="AP11" s="57" t="s">
        <v>517</v>
      </c>
      <c r="AQ11" s="58">
        <f t="shared" si="20"/>
        <v>0</v>
      </c>
      <c r="AR11" s="91">
        <f>低圧電力のみ!AB11</f>
        <v>169</v>
      </c>
      <c r="AS11" s="61">
        <f t="shared" si="21"/>
        <v>0</v>
      </c>
      <c r="AT11" s="61">
        <f t="shared" si="22"/>
        <v>0</v>
      </c>
      <c r="AU11" s="57" t="s">
        <v>517</v>
      </c>
      <c r="AV11" s="58">
        <f t="shared" si="23"/>
        <v>0</v>
      </c>
      <c r="AW11" s="91">
        <f>低圧電力のみ!AC11</f>
        <v>156</v>
      </c>
      <c r="AX11" s="61">
        <f t="shared" si="24"/>
        <v>0</v>
      </c>
      <c r="AY11" s="61">
        <f t="shared" si="25"/>
        <v>0</v>
      </c>
      <c r="AZ11" s="57" t="s">
        <v>517</v>
      </c>
      <c r="BA11" s="58">
        <f t="shared" si="26"/>
        <v>0</v>
      </c>
      <c r="BB11" s="91">
        <f>低圧電力のみ!AD11</f>
        <v>189</v>
      </c>
      <c r="BC11" s="61">
        <f t="shared" si="27"/>
        <v>0</v>
      </c>
      <c r="BD11" s="61">
        <f t="shared" si="28"/>
        <v>0</v>
      </c>
      <c r="BE11" s="57" t="s">
        <v>517</v>
      </c>
      <c r="BF11" s="58">
        <f t="shared" si="29"/>
        <v>0</v>
      </c>
      <c r="BG11" s="91">
        <f>低圧電力のみ!AE11</f>
        <v>260</v>
      </c>
      <c r="BH11" s="61">
        <f t="shared" si="30"/>
        <v>0</v>
      </c>
      <c r="BI11" s="61">
        <f t="shared" si="31"/>
        <v>0</v>
      </c>
      <c r="BJ11" s="57" t="s">
        <v>517</v>
      </c>
      <c r="BK11" s="58">
        <f t="shared" si="32"/>
        <v>0</v>
      </c>
      <c r="BL11" s="91">
        <f>低圧電力のみ!AF11</f>
        <v>161</v>
      </c>
      <c r="BM11" s="61">
        <f t="shared" si="33"/>
        <v>0</v>
      </c>
      <c r="BN11" s="61">
        <f t="shared" si="34"/>
        <v>0</v>
      </c>
      <c r="BO11" s="57" t="s">
        <v>517</v>
      </c>
      <c r="BP11" s="58">
        <f t="shared" si="35"/>
        <v>0</v>
      </c>
      <c r="BQ11" s="56">
        <f t="shared" si="36"/>
        <v>0</v>
      </c>
    </row>
    <row r="12" spans="1:69" x14ac:dyDescent="0.4">
      <c r="B12" s="54">
        <v>7</v>
      </c>
      <c r="C12" s="54" t="str">
        <f>低圧電力のみ!C12</f>
        <v>天白東会館</v>
      </c>
      <c r="D12" s="55">
        <f>低圧電力のみ!H12</f>
        <v>11</v>
      </c>
      <c r="E12" s="55">
        <f>低圧電力のみ!K12</f>
        <v>90</v>
      </c>
      <c r="F12" s="63"/>
      <c r="G12" s="66"/>
      <c r="H12" s="67"/>
      <c r="I12" s="91">
        <f>低圧電力のみ!U12</f>
        <v>3</v>
      </c>
      <c r="J12" s="61">
        <f t="shared" si="3"/>
        <v>0</v>
      </c>
      <c r="K12" s="61">
        <f t="shared" si="4"/>
        <v>0</v>
      </c>
      <c r="L12" s="57" t="s">
        <v>517</v>
      </c>
      <c r="M12" s="58">
        <f t="shared" si="5"/>
        <v>0</v>
      </c>
      <c r="N12" s="91">
        <f>低圧電力のみ!V12</f>
        <v>3</v>
      </c>
      <c r="O12" s="61">
        <f t="shared" si="6"/>
        <v>0</v>
      </c>
      <c r="P12" s="61">
        <f t="shared" si="7"/>
        <v>0</v>
      </c>
      <c r="Q12" s="57" t="s">
        <v>517</v>
      </c>
      <c r="R12" s="58">
        <f t="shared" si="8"/>
        <v>0</v>
      </c>
      <c r="S12" s="91">
        <f>低圧電力のみ!W12</f>
        <v>15</v>
      </c>
      <c r="T12" s="61">
        <f t="shared" si="9"/>
        <v>0</v>
      </c>
      <c r="U12" s="61">
        <f t="shared" si="10"/>
        <v>0</v>
      </c>
      <c r="V12" s="57" t="s">
        <v>517</v>
      </c>
      <c r="W12" s="58">
        <f t="shared" si="11"/>
        <v>0</v>
      </c>
      <c r="X12" s="91">
        <f>低圧電力のみ!X12</f>
        <v>4</v>
      </c>
      <c r="Y12" s="61">
        <f t="shared" si="0"/>
        <v>0</v>
      </c>
      <c r="Z12" s="61">
        <f t="shared" si="12"/>
        <v>0</v>
      </c>
      <c r="AA12" s="57" t="s">
        <v>517</v>
      </c>
      <c r="AB12" s="58">
        <f t="shared" si="13"/>
        <v>0</v>
      </c>
      <c r="AC12" s="91">
        <f>低圧電力のみ!Y12</f>
        <v>82</v>
      </c>
      <c r="AD12" s="61">
        <f t="shared" si="1"/>
        <v>0</v>
      </c>
      <c r="AE12" s="61">
        <f t="shared" si="14"/>
        <v>0</v>
      </c>
      <c r="AF12" s="57" t="s">
        <v>517</v>
      </c>
      <c r="AG12" s="58">
        <f t="shared" si="15"/>
        <v>0</v>
      </c>
      <c r="AH12" s="91">
        <f>低圧電力のみ!Z12</f>
        <v>30</v>
      </c>
      <c r="AI12" s="61">
        <f t="shared" si="2"/>
        <v>0</v>
      </c>
      <c r="AJ12" s="61">
        <f t="shared" si="16"/>
        <v>0</v>
      </c>
      <c r="AK12" s="57" t="s">
        <v>517</v>
      </c>
      <c r="AL12" s="58">
        <f t="shared" si="17"/>
        <v>0</v>
      </c>
      <c r="AM12" s="91">
        <f>低圧電力のみ!AA12</f>
        <v>2</v>
      </c>
      <c r="AN12" s="61">
        <f t="shared" si="18"/>
        <v>0</v>
      </c>
      <c r="AO12" s="61">
        <f t="shared" si="19"/>
        <v>0</v>
      </c>
      <c r="AP12" s="57" t="s">
        <v>517</v>
      </c>
      <c r="AQ12" s="58">
        <f t="shared" si="20"/>
        <v>0</v>
      </c>
      <c r="AR12" s="91">
        <f>低圧電力のみ!AB12</f>
        <v>10</v>
      </c>
      <c r="AS12" s="61">
        <f t="shared" si="21"/>
        <v>0</v>
      </c>
      <c r="AT12" s="61">
        <f t="shared" si="22"/>
        <v>0</v>
      </c>
      <c r="AU12" s="57" t="s">
        <v>517</v>
      </c>
      <c r="AV12" s="58">
        <f t="shared" si="23"/>
        <v>0</v>
      </c>
      <c r="AW12" s="91">
        <f>低圧電力のみ!AC12</f>
        <v>7</v>
      </c>
      <c r="AX12" s="61">
        <f t="shared" si="24"/>
        <v>0</v>
      </c>
      <c r="AY12" s="61">
        <f t="shared" si="25"/>
        <v>0</v>
      </c>
      <c r="AZ12" s="57" t="s">
        <v>517</v>
      </c>
      <c r="BA12" s="58">
        <f t="shared" si="26"/>
        <v>0</v>
      </c>
      <c r="BB12" s="91">
        <f>低圧電力のみ!AD12</f>
        <v>12</v>
      </c>
      <c r="BC12" s="61">
        <f t="shared" si="27"/>
        <v>0</v>
      </c>
      <c r="BD12" s="61">
        <f t="shared" si="28"/>
        <v>0</v>
      </c>
      <c r="BE12" s="57" t="s">
        <v>517</v>
      </c>
      <c r="BF12" s="58">
        <f t="shared" si="29"/>
        <v>0</v>
      </c>
      <c r="BG12" s="91">
        <f>低圧電力のみ!AE12</f>
        <v>3</v>
      </c>
      <c r="BH12" s="61">
        <f t="shared" si="30"/>
        <v>0</v>
      </c>
      <c r="BI12" s="61">
        <f t="shared" si="31"/>
        <v>0</v>
      </c>
      <c r="BJ12" s="57" t="s">
        <v>517</v>
      </c>
      <c r="BK12" s="58">
        <f t="shared" si="32"/>
        <v>0</v>
      </c>
      <c r="BL12" s="91">
        <f>低圧電力のみ!AF12</f>
        <v>3</v>
      </c>
      <c r="BM12" s="61">
        <f t="shared" si="33"/>
        <v>0</v>
      </c>
      <c r="BN12" s="61">
        <f t="shared" si="34"/>
        <v>0</v>
      </c>
      <c r="BO12" s="57" t="s">
        <v>517</v>
      </c>
      <c r="BP12" s="58">
        <f t="shared" si="35"/>
        <v>0</v>
      </c>
      <c r="BQ12" s="56">
        <f t="shared" si="36"/>
        <v>0</v>
      </c>
    </row>
    <row r="13" spans="1:69" x14ac:dyDescent="0.4">
      <c r="B13" s="54">
        <v>8</v>
      </c>
      <c r="C13" s="54" t="str">
        <f>低圧電力のみ!C13</f>
        <v>人権プラザ神前</v>
      </c>
      <c r="D13" s="55">
        <f>低圧電力のみ!H13</f>
        <v>10</v>
      </c>
      <c r="E13" s="55">
        <f>低圧電力のみ!K13</f>
        <v>90</v>
      </c>
      <c r="F13" s="63"/>
      <c r="G13" s="66"/>
      <c r="H13" s="67"/>
      <c r="I13" s="91">
        <f>低圧電力のみ!U13</f>
        <v>45</v>
      </c>
      <c r="J13" s="61">
        <f t="shared" si="3"/>
        <v>0</v>
      </c>
      <c r="K13" s="61">
        <f t="shared" si="4"/>
        <v>0</v>
      </c>
      <c r="L13" s="57" t="s">
        <v>517</v>
      </c>
      <c r="M13" s="58">
        <f t="shared" si="5"/>
        <v>0</v>
      </c>
      <c r="N13" s="91">
        <f>低圧電力のみ!V13</f>
        <v>91</v>
      </c>
      <c r="O13" s="61">
        <f t="shared" si="6"/>
        <v>0</v>
      </c>
      <c r="P13" s="61">
        <f t="shared" si="7"/>
        <v>0</v>
      </c>
      <c r="Q13" s="57" t="s">
        <v>517</v>
      </c>
      <c r="R13" s="58">
        <f t="shared" si="8"/>
        <v>0</v>
      </c>
      <c r="S13" s="91">
        <f>低圧電力のみ!W13</f>
        <v>247</v>
      </c>
      <c r="T13" s="61">
        <f t="shared" si="9"/>
        <v>0</v>
      </c>
      <c r="U13" s="61">
        <f t="shared" si="10"/>
        <v>0</v>
      </c>
      <c r="V13" s="57" t="s">
        <v>517</v>
      </c>
      <c r="W13" s="58">
        <f t="shared" si="11"/>
        <v>0</v>
      </c>
      <c r="X13" s="91">
        <f>低圧電力のみ!X13</f>
        <v>531</v>
      </c>
      <c r="Y13" s="61">
        <f t="shared" si="0"/>
        <v>0</v>
      </c>
      <c r="Z13" s="61">
        <f t="shared" si="12"/>
        <v>0</v>
      </c>
      <c r="AA13" s="57" t="s">
        <v>517</v>
      </c>
      <c r="AB13" s="58">
        <f t="shared" si="13"/>
        <v>0</v>
      </c>
      <c r="AC13" s="91">
        <f>低圧電力のみ!Y13</f>
        <v>578</v>
      </c>
      <c r="AD13" s="61">
        <f t="shared" si="1"/>
        <v>0</v>
      </c>
      <c r="AE13" s="61">
        <f t="shared" si="14"/>
        <v>0</v>
      </c>
      <c r="AF13" s="57" t="s">
        <v>517</v>
      </c>
      <c r="AG13" s="58">
        <f t="shared" si="15"/>
        <v>0</v>
      </c>
      <c r="AH13" s="91">
        <f>低圧電力のみ!Z13</f>
        <v>230</v>
      </c>
      <c r="AI13" s="61">
        <f t="shared" si="2"/>
        <v>0</v>
      </c>
      <c r="AJ13" s="61">
        <f t="shared" si="16"/>
        <v>0</v>
      </c>
      <c r="AK13" s="57" t="s">
        <v>517</v>
      </c>
      <c r="AL13" s="58">
        <f t="shared" si="17"/>
        <v>0</v>
      </c>
      <c r="AM13" s="91">
        <f>低圧電力のみ!AA13</f>
        <v>15</v>
      </c>
      <c r="AN13" s="61">
        <f t="shared" si="18"/>
        <v>0</v>
      </c>
      <c r="AO13" s="61">
        <f t="shared" si="19"/>
        <v>0</v>
      </c>
      <c r="AP13" s="57" t="s">
        <v>517</v>
      </c>
      <c r="AQ13" s="58">
        <f t="shared" si="20"/>
        <v>0</v>
      </c>
      <c r="AR13" s="91">
        <f>低圧電力のみ!AB13</f>
        <v>146</v>
      </c>
      <c r="AS13" s="61">
        <f t="shared" si="21"/>
        <v>0</v>
      </c>
      <c r="AT13" s="61">
        <f t="shared" si="22"/>
        <v>0</v>
      </c>
      <c r="AU13" s="57" t="s">
        <v>517</v>
      </c>
      <c r="AV13" s="58">
        <f t="shared" si="23"/>
        <v>0</v>
      </c>
      <c r="AW13" s="91">
        <f>低圧電力のみ!AC13</f>
        <v>364</v>
      </c>
      <c r="AX13" s="61">
        <f t="shared" si="24"/>
        <v>0</v>
      </c>
      <c r="AY13" s="61">
        <f t="shared" si="25"/>
        <v>0</v>
      </c>
      <c r="AZ13" s="57" t="s">
        <v>517</v>
      </c>
      <c r="BA13" s="58">
        <f t="shared" si="26"/>
        <v>0</v>
      </c>
      <c r="BB13" s="91">
        <f>低圧電力のみ!AD13</f>
        <v>461</v>
      </c>
      <c r="BC13" s="61">
        <f t="shared" si="27"/>
        <v>0</v>
      </c>
      <c r="BD13" s="61">
        <f t="shared" si="28"/>
        <v>0</v>
      </c>
      <c r="BE13" s="57" t="s">
        <v>517</v>
      </c>
      <c r="BF13" s="58">
        <f t="shared" si="29"/>
        <v>0</v>
      </c>
      <c r="BG13" s="91">
        <f>低圧電力のみ!AE13</f>
        <v>350</v>
      </c>
      <c r="BH13" s="61">
        <f t="shared" si="30"/>
        <v>0</v>
      </c>
      <c r="BI13" s="61">
        <f t="shared" si="31"/>
        <v>0</v>
      </c>
      <c r="BJ13" s="57" t="s">
        <v>517</v>
      </c>
      <c r="BK13" s="58">
        <f t="shared" si="32"/>
        <v>0</v>
      </c>
      <c r="BL13" s="91">
        <f>低圧電力のみ!AF13</f>
        <v>144</v>
      </c>
      <c r="BM13" s="61">
        <f t="shared" si="33"/>
        <v>0</v>
      </c>
      <c r="BN13" s="61">
        <f t="shared" si="34"/>
        <v>0</v>
      </c>
      <c r="BO13" s="57" t="s">
        <v>517</v>
      </c>
      <c r="BP13" s="58">
        <f t="shared" si="35"/>
        <v>0</v>
      </c>
      <c r="BQ13" s="56">
        <f t="shared" si="36"/>
        <v>0</v>
      </c>
    </row>
    <row r="14" spans="1:69" x14ac:dyDescent="0.4">
      <c r="B14" s="54">
        <v>9</v>
      </c>
      <c r="C14" s="54" t="str">
        <f>低圧電力のみ!C14</f>
        <v>人権プラザ小牧</v>
      </c>
      <c r="D14" s="55">
        <f>低圧電力のみ!H14</f>
        <v>13</v>
      </c>
      <c r="E14" s="55">
        <f>低圧電力のみ!K14</f>
        <v>90</v>
      </c>
      <c r="F14" s="63"/>
      <c r="G14" s="66"/>
      <c r="H14" s="67"/>
      <c r="I14" s="91">
        <f>低圧電力のみ!U14</f>
        <v>195</v>
      </c>
      <c r="J14" s="61">
        <f t="shared" si="3"/>
        <v>0</v>
      </c>
      <c r="K14" s="61">
        <f t="shared" si="4"/>
        <v>0</v>
      </c>
      <c r="L14" s="57" t="s">
        <v>517</v>
      </c>
      <c r="M14" s="58">
        <f t="shared" si="5"/>
        <v>0</v>
      </c>
      <c r="N14" s="91">
        <f>低圧電力のみ!V14</f>
        <v>162</v>
      </c>
      <c r="O14" s="61">
        <f t="shared" si="6"/>
        <v>0</v>
      </c>
      <c r="P14" s="61">
        <f t="shared" si="7"/>
        <v>0</v>
      </c>
      <c r="Q14" s="57" t="s">
        <v>517</v>
      </c>
      <c r="R14" s="58">
        <f t="shared" si="8"/>
        <v>0</v>
      </c>
      <c r="S14" s="91">
        <f>低圧電力のみ!W14</f>
        <v>285</v>
      </c>
      <c r="T14" s="61">
        <f t="shared" si="9"/>
        <v>0</v>
      </c>
      <c r="U14" s="61">
        <f t="shared" si="10"/>
        <v>0</v>
      </c>
      <c r="V14" s="57" t="s">
        <v>517</v>
      </c>
      <c r="W14" s="58">
        <f t="shared" si="11"/>
        <v>0</v>
      </c>
      <c r="X14" s="91">
        <f>低圧電力のみ!X14</f>
        <v>732</v>
      </c>
      <c r="Y14" s="61">
        <f t="shared" si="0"/>
        <v>0</v>
      </c>
      <c r="Z14" s="61">
        <f t="shared" si="12"/>
        <v>0</v>
      </c>
      <c r="AA14" s="57" t="s">
        <v>517</v>
      </c>
      <c r="AB14" s="58">
        <f t="shared" si="13"/>
        <v>0</v>
      </c>
      <c r="AC14" s="91">
        <f>低圧電力のみ!Y14</f>
        <v>508</v>
      </c>
      <c r="AD14" s="61">
        <f t="shared" si="1"/>
        <v>0</v>
      </c>
      <c r="AE14" s="61">
        <f t="shared" si="14"/>
        <v>0</v>
      </c>
      <c r="AF14" s="57" t="s">
        <v>517</v>
      </c>
      <c r="AG14" s="58">
        <f t="shared" si="15"/>
        <v>0</v>
      </c>
      <c r="AH14" s="91">
        <f>低圧電力のみ!Z14</f>
        <v>330</v>
      </c>
      <c r="AI14" s="61">
        <f t="shared" si="2"/>
        <v>0</v>
      </c>
      <c r="AJ14" s="61">
        <f t="shared" si="16"/>
        <v>0</v>
      </c>
      <c r="AK14" s="57" t="s">
        <v>517</v>
      </c>
      <c r="AL14" s="58">
        <f t="shared" si="17"/>
        <v>0</v>
      </c>
      <c r="AM14" s="91">
        <f>低圧電力のみ!AA14</f>
        <v>172</v>
      </c>
      <c r="AN14" s="61">
        <f t="shared" si="18"/>
        <v>0</v>
      </c>
      <c r="AO14" s="61">
        <f t="shared" si="19"/>
        <v>0</v>
      </c>
      <c r="AP14" s="57" t="s">
        <v>517</v>
      </c>
      <c r="AQ14" s="58">
        <f t="shared" si="20"/>
        <v>0</v>
      </c>
      <c r="AR14" s="91">
        <f>低圧電力のみ!AB14</f>
        <v>505</v>
      </c>
      <c r="AS14" s="61">
        <f t="shared" si="21"/>
        <v>0</v>
      </c>
      <c r="AT14" s="61">
        <f t="shared" si="22"/>
        <v>0</v>
      </c>
      <c r="AU14" s="57" t="s">
        <v>517</v>
      </c>
      <c r="AV14" s="58">
        <f t="shared" si="23"/>
        <v>0</v>
      </c>
      <c r="AW14" s="91">
        <f>低圧電力のみ!AC14</f>
        <v>736</v>
      </c>
      <c r="AX14" s="61">
        <f t="shared" si="24"/>
        <v>0</v>
      </c>
      <c r="AY14" s="61">
        <f t="shared" si="25"/>
        <v>0</v>
      </c>
      <c r="AZ14" s="57" t="s">
        <v>517</v>
      </c>
      <c r="BA14" s="58">
        <f t="shared" si="26"/>
        <v>0</v>
      </c>
      <c r="BB14" s="91">
        <f>低圧電力のみ!AD14</f>
        <v>846</v>
      </c>
      <c r="BC14" s="61">
        <f t="shared" si="27"/>
        <v>0</v>
      </c>
      <c r="BD14" s="61">
        <f t="shared" si="28"/>
        <v>0</v>
      </c>
      <c r="BE14" s="57" t="s">
        <v>517</v>
      </c>
      <c r="BF14" s="58">
        <f t="shared" si="29"/>
        <v>0</v>
      </c>
      <c r="BG14" s="91">
        <f>低圧電力のみ!AE14</f>
        <v>777</v>
      </c>
      <c r="BH14" s="61">
        <f t="shared" si="30"/>
        <v>0</v>
      </c>
      <c r="BI14" s="61">
        <f t="shared" si="31"/>
        <v>0</v>
      </c>
      <c r="BJ14" s="57" t="s">
        <v>517</v>
      </c>
      <c r="BK14" s="58">
        <f t="shared" si="32"/>
        <v>0</v>
      </c>
      <c r="BL14" s="91">
        <f>低圧電力のみ!AF14</f>
        <v>663</v>
      </c>
      <c r="BM14" s="61">
        <f t="shared" si="33"/>
        <v>0</v>
      </c>
      <c r="BN14" s="61">
        <f t="shared" si="34"/>
        <v>0</v>
      </c>
      <c r="BO14" s="57" t="s">
        <v>517</v>
      </c>
      <c r="BP14" s="58">
        <f t="shared" si="35"/>
        <v>0</v>
      </c>
      <c r="BQ14" s="56">
        <f t="shared" si="36"/>
        <v>0</v>
      </c>
    </row>
    <row r="15" spans="1:69" x14ac:dyDescent="0.4">
      <c r="B15" s="54">
        <v>10</v>
      </c>
      <c r="C15" s="54" t="str">
        <f>低圧電力のみ!C15</f>
        <v>人権プラザ赤堀</v>
      </c>
      <c r="D15" s="55">
        <f>低圧電力のみ!H15</f>
        <v>16</v>
      </c>
      <c r="E15" s="55">
        <f>低圧電力のみ!K15</f>
        <v>90</v>
      </c>
      <c r="F15" s="63"/>
      <c r="G15" s="66"/>
      <c r="H15" s="67"/>
      <c r="I15" s="91">
        <f>低圧電力のみ!U15</f>
        <v>45</v>
      </c>
      <c r="J15" s="61">
        <f t="shared" si="3"/>
        <v>0</v>
      </c>
      <c r="K15" s="61">
        <f t="shared" si="4"/>
        <v>0</v>
      </c>
      <c r="L15" s="57" t="s">
        <v>517</v>
      </c>
      <c r="M15" s="58">
        <f t="shared" si="5"/>
        <v>0</v>
      </c>
      <c r="N15" s="91">
        <f>低圧電力のみ!V15</f>
        <v>48</v>
      </c>
      <c r="O15" s="61">
        <f t="shared" si="6"/>
        <v>0</v>
      </c>
      <c r="P15" s="61">
        <f t="shared" si="7"/>
        <v>0</v>
      </c>
      <c r="Q15" s="57" t="s">
        <v>517</v>
      </c>
      <c r="R15" s="58">
        <f t="shared" si="8"/>
        <v>0</v>
      </c>
      <c r="S15" s="91">
        <f>低圧電力のみ!W15</f>
        <v>155</v>
      </c>
      <c r="T15" s="61">
        <f t="shared" si="9"/>
        <v>0</v>
      </c>
      <c r="U15" s="61">
        <f t="shared" si="10"/>
        <v>0</v>
      </c>
      <c r="V15" s="57" t="s">
        <v>517</v>
      </c>
      <c r="W15" s="58">
        <f t="shared" si="11"/>
        <v>0</v>
      </c>
      <c r="X15" s="91">
        <f>低圧電力のみ!X15</f>
        <v>315</v>
      </c>
      <c r="Y15" s="61">
        <f t="shared" si="0"/>
        <v>0</v>
      </c>
      <c r="Z15" s="61">
        <f t="shared" si="12"/>
        <v>0</v>
      </c>
      <c r="AA15" s="57" t="s">
        <v>517</v>
      </c>
      <c r="AB15" s="58">
        <f t="shared" si="13"/>
        <v>0</v>
      </c>
      <c r="AC15" s="91">
        <f>低圧電力のみ!Y15</f>
        <v>205</v>
      </c>
      <c r="AD15" s="61">
        <f t="shared" si="1"/>
        <v>0</v>
      </c>
      <c r="AE15" s="61">
        <f t="shared" si="14"/>
        <v>0</v>
      </c>
      <c r="AF15" s="57" t="s">
        <v>517</v>
      </c>
      <c r="AG15" s="58">
        <f t="shared" si="15"/>
        <v>0</v>
      </c>
      <c r="AH15" s="91">
        <f>低圧電力のみ!Z15</f>
        <v>139</v>
      </c>
      <c r="AI15" s="61">
        <f t="shared" si="2"/>
        <v>0</v>
      </c>
      <c r="AJ15" s="61">
        <f t="shared" si="16"/>
        <v>0</v>
      </c>
      <c r="AK15" s="57" t="s">
        <v>517</v>
      </c>
      <c r="AL15" s="58">
        <f t="shared" si="17"/>
        <v>0</v>
      </c>
      <c r="AM15" s="91">
        <f>低圧電力のみ!AA15</f>
        <v>49</v>
      </c>
      <c r="AN15" s="61">
        <f t="shared" si="18"/>
        <v>0</v>
      </c>
      <c r="AO15" s="61">
        <f t="shared" si="19"/>
        <v>0</v>
      </c>
      <c r="AP15" s="57" t="s">
        <v>517</v>
      </c>
      <c r="AQ15" s="58">
        <f t="shared" si="20"/>
        <v>0</v>
      </c>
      <c r="AR15" s="91">
        <f>低圧電力のみ!AB15</f>
        <v>198</v>
      </c>
      <c r="AS15" s="61">
        <f t="shared" si="21"/>
        <v>0</v>
      </c>
      <c r="AT15" s="61">
        <f t="shared" si="22"/>
        <v>0</v>
      </c>
      <c r="AU15" s="57" t="s">
        <v>517</v>
      </c>
      <c r="AV15" s="58">
        <f t="shared" si="23"/>
        <v>0</v>
      </c>
      <c r="AW15" s="91">
        <f>低圧電力のみ!AC15</f>
        <v>95</v>
      </c>
      <c r="AX15" s="61">
        <f t="shared" si="24"/>
        <v>0</v>
      </c>
      <c r="AY15" s="61">
        <f t="shared" si="25"/>
        <v>0</v>
      </c>
      <c r="AZ15" s="57" t="s">
        <v>517</v>
      </c>
      <c r="BA15" s="58">
        <f t="shared" si="26"/>
        <v>0</v>
      </c>
      <c r="BB15" s="91">
        <f>低圧電力のみ!AD15</f>
        <v>199</v>
      </c>
      <c r="BC15" s="61">
        <f t="shared" si="27"/>
        <v>0</v>
      </c>
      <c r="BD15" s="61">
        <f t="shared" si="28"/>
        <v>0</v>
      </c>
      <c r="BE15" s="57" t="s">
        <v>517</v>
      </c>
      <c r="BF15" s="58">
        <f t="shared" si="29"/>
        <v>0</v>
      </c>
      <c r="BG15" s="91">
        <f>低圧電力のみ!AE15</f>
        <v>144</v>
      </c>
      <c r="BH15" s="61">
        <f t="shared" si="30"/>
        <v>0</v>
      </c>
      <c r="BI15" s="61">
        <f t="shared" si="31"/>
        <v>0</v>
      </c>
      <c r="BJ15" s="57" t="s">
        <v>517</v>
      </c>
      <c r="BK15" s="58">
        <f t="shared" si="32"/>
        <v>0</v>
      </c>
      <c r="BL15" s="91">
        <f>低圧電力のみ!AF15</f>
        <v>154</v>
      </c>
      <c r="BM15" s="61">
        <f t="shared" si="33"/>
        <v>0</v>
      </c>
      <c r="BN15" s="61">
        <f t="shared" si="34"/>
        <v>0</v>
      </c>
      <c r="BO15" s="57" t="s">
        <v>517</v>
      </c>
      <c r="BP15" s="58">
        <f t="shared" si="35"/>
        <v>0</v>
      </c>
      <c r="BQ15" s="56">
        <f t="shared" si="36"/>
        <v>0</v>
      </c>
    </row>
    <row r="16" spans="1:69" x14ac:dyDescent="0.4">
      <c r="B16" s="54">
        <v>11</v>
      </c>
      <c r="C16" s="54" t="str">
        <f>低圧電力のみ!C16</f>
        <v>人権プラザ天白</v>
      </c>
      <c r="D16" s="55">
        <f>低圧電力のみ!H16</f>
        <v>9</v>
      </c>
      <c r="E16" s="55">
        <f>低圧電力のみ!K16</f>
        <v>90</v>
      </c>
      <c r="F16" s="63"/>
      <c r="G16" s="66"/>
      <c r="H16" s="67"/>
      <c r="I16" s="91">
        <f>低圧電力のみ!U16</f>
        <v>71</v>
      </c>
      <c r="J16" s="61">
        <f t="shared" si="3"/>
        <v>0</v>
      </c>
      <c r="K16" s="61">
        <f t="shared" si="4"/>
        <v>0</v>
      </c>
      <c r="L16" s="57" t="s">
        <v>517</v>
      </c>
      <c r="M16" s="58">
        <f t="shared" si="5"/>
        <v>0</v>
      </c>
      <c r="N16" s="91">
        <f>低圧電力のみ!V16</f>
        <v>76</v>
      </c>
      <c r="O16" s="61">
        <f t="shared" si="6"/>
        <v>0</v>
      </c>
      <c r="P16" s="61">
        <f t="shared" si="7"/>
        <v>0</v>
      </c>
      <c r="Q16" s="57" t="s">
        <v>517</v>
      </c>
      <c r="R16" s="58">
        <f t="shared" si="8"/>
        <v>0</v>
      </c>
      <c r="S16" s="91">
        <f>低圧電力のみ!W16</f>
        <v>79</v>
      </c>
      <c r="T16" s="61">
        <f t="shared" si="9"/>
        <v>0</v>
      </c>
      <c r="U16" s="61">
        <f t="shared" si="10"/>
        <v>0</v>
      </c>
      <c r="V16" s="57" t="s">
        <v>517</v>
      </c>
      <c r="W16" s="58">
        <f t="shared" si="11"/>
        <v>0</v>
      </c>
      <c r="X16" s="91">
        <f>低圧電力のみ!X16</f>
        <v>82</v>
      </c>
      <c r="Y16" s="61">
        <f t="shared" si="0"/>
        <v>0</v>
      </c>
      <c r="Z16" s="61">
        <f t="shared" si="12"/>
        <v>0</v>
      </c>
      <c r="AA16" s="57" t="s">
        <v>517</v>
      </c>
      <c r="AB16" s="58">
        <f t="shared" si="13"/>
        <v>0</v>
      </c>
      <c r="AC16" s="91">
        <f>低圧電力のみ!Y16</f>
        <v>103</v>
      </c>
      <c r="AD16" s="61">
        <f t="shared" si="1"/>
        <v>0</v>
      </c>
      <c r="AE16" s="61">
        <f t="shared" si="14"/>
        <v>0</v>
      </c>
      <c r="AF16" s="57" t="s">
        <v>517</v>
      </c>
      <c r="AG16" s="58">
        <f t="shared" si="15"/>
        <v>0</v>
      </c>
      <c r="AH16" s="91">
        <f>低圧電力のみ!Z16</f>
        <v>104</v>
      </c>
      <c r="AI16" s="61">
        <f t="shared" si="2"/>
        <v>0</v>
      </c>
      <c r="AJ16" s="61">
        <f t="shared" si="16"/>
        <v>0</v>
      </c>
      <c r="AK16" s="57" t="s">
        <v>517</v>
      </c>
      <c r="AL16" s="58">
        <f t="shared" si="17"/>
        <v>0</v>
      </c>
      <c r="AM16" s="91">
        <f>低圧電力のみ!AA16</f>
        <v>63</v>
      </c>
      <c r="AN16" s="61">
        <f t="shared" si="18"/>
        <v>0</v>
      </c>
      <c r="AO16" s="61">
        <f t="shared" si="19"/>
        <v>0</v>
      </c>
      <c r="AP16" s="57" t="s">
        <v>517</v>
      </c>
      <c r="AQ16" s="58">
        <f t="shared" si="20"/>
        <v>0</v>
      </c>
      <c r="AR16" s="91">
        <f>低圧電力のみ!AB16</f>
        <v>97</v>
      </c>
      <c r="AS16" s="61">
        <f t="shared" si="21"/>
        <v>0</v>
      </c>
      <c r="AT16" s="61">
        <f t="shared" si="22"/>
        <v>0</v>
      </c>
      <c r="AU16" s="57" t="s">
        <v>517</v>
      </c>
      <c r="AV16" s="58">
        <f t="shared" si="23"/>
        <v>0</v>
      </c>
      <c r="AW16" s="91">
        <f>低圧電力のみ!AC16</f>
        <v>187</v>
      </c>
      <c r="AX16" s="61">
        <f t="shared" si="24"/>
        <v>0</v>
      </c>
      <c r="AY16" s="61">
        <f t="shared" si="25"/>
        <v>0</v>
      </c>
      <c r="AZ16" s="57" t="s">
        <v>517</v>
      </c>
      <c r="BA16" s="58">
        <f t="shared" si="26"/>
        <v>0</v>
      </c>
      <c r="BB16" s="91">
        <f>低圧電力のみ!AD16</f>
        <v>251</v>
      </c>
      <c r="BC16" s="61">
        <f t="shared" si="27"/>
        <v>0</v>
      </c>
      <c r="BD16" s="61">
        <f t="shared" si="28"/>
        <v>0</v>
      </c>
      <c r="BE16" s="57" t="s">
        <v>517</v>
      </c>
      <c r="BF16" s="58">
        <f t="shared" si="29"/>
        <v>0</v>
      </c>
      <c r="BG16" s="91">
        <f>低圧電力のみ!AE16</f>
        <v>312</v>
      </c>
      <c r="BH16" s="61">
        <f t="shared" si="30"/>
        <v>0</v>
      </c>
      <c r="BI16" s="61">
        <f t="shared" si="31"/>
        <v>0</v>
      </c>
      <c r="BJ16" s="57" t="s">
        <v>517</v>
      </c>
      <c r="BK16" s="58">
        <f t="shared" si="32"/>
        <v>0</v>
      </c>
      <c r="BL16" s="91">
        <f>低圧電力のみ!AF16</f>
        <v>94</v>
      </c>
      <c r="BM16" s="61">
        <f t="shared" si="33"/>
        <v>0</v>
      </c>
      <c r="BN16" s="61">
        <f t="shared" si="34"/>
        <v>0</v>
      </c>
      <c r="BO16" s="57" t="s">
        <v>517</v>
      </c>
      <c r="BP16" s="58">
        <f t="shared" si="35"/>
        <v>0</v>
      </c>
      <c r="BQ16" s="56">
        <f t="shared" si="36"/>
        <v>0</v>
      </c>
    </row>
    <row r="17" spans="2:69" x14ac:dyDescent="0.4">
      <c r="B17" s="54">
        <v>12</v>
      </c>
      <c r="C17" s="54" t="str">
        <f>低圧電力のみ!C17</f>
        <v>人権プラザ天白（天白児童集会所）</v>
      </c>
      <c r="D17" s="55">
        <f>低圧電力のみ!H17</f>
        <v>22</v>
      </c>
      <c r="E17" s="55">
        <f>低圧電力のみ!K17</f>
        <v>90</v>
      </c>
      <c r="F17" s="63"/>
      <c r="G17" s="66"/>
      <c r="H17" s="67"/>
      <c r="I17" s="91">
        <f>低圧電力のみ!U17</f>
        <v>118</v>
      </c>
      <c r="J17" s="61">
        <f t="shared" si="3"/>
        <v>0</v>
      </c>
      <c r="K17" s="61">
        <f t="shared" si="4"/>
        <v>0</v>
      </c>
      <c r="L17" s="57" t="s">
        <v>517</v>
      </c>
      <c r="M17" s="58">
        <f t="shared" si="5"/>
        <v>0</v>
      </c>
      <c r="N17" s="91">
        <f>低圧電力のみ!V17</f>
        <v>120</v>
      </c>
      <c r="O17" s="61">
        <f t="shared" si="6"/>
        <v>0</v>
      </c>
      <c r="P17" s="61">
        <f t="shared" si="7"/>
        <v>0</v>
      </c>
      <c r="Q17" s="57" t="s">
        <v>517</v>
      </c>
      <c r="R17" s="58">
        <f t="shared" si="8"/>
        <v>0</v>
      </c>
      <c r="S17" s="91">
        <f>低圧電力のみ!W17</f>
        <v>432</v>
      </c>
      <c r="T17" s="61">
        <f t="shared" si="9"/>
        <v>0</v>
      </c>
      <c r="U17" s="61">
        <f t="shared" si="10"/>
        <v>0</v>
      </c>
      <c r="V17" s="57" t="s">
        <v>517</v>
      </c>
      <c r="W17" s="58">
        <f t="shared" si="11"/>
        <v>0</v>
      </c>
      <c r="X17" s="91">
        <f>低圧電力のみ!X17</f>
        <v>1241</v>
      </c>
      <c r="Y17" s="61">
        <f t="shared" si="0"/>
        <v>0</v>
      </c>
      <c r="Z17" s="61">
        <f t="shared" si="12"/>
        <v>0</v>
      </c>
      <c r="AA17" s="57" t="s">
        <v>517</v>
      </c>
      <c r="AB17" s="58">
        <f t="shared" si="13"/>
        <v>0</v>
      </c>
      <c r="AC17" s="91">
        <f>低圧電力のみ!Y17</f>
        <v>925</v>
      </c>
      <c r="AD17" s="61">
        <f t="shared" si="1"/>
        <v>0</v>
      </c>
      <c r="AE17" s="61">
        <f t="shared" si="14"/>
        <v>0</v>
      </c>
      <c r="AF17" s="57" t="s">
        <v>517</v>
      </c>
      <c r="AG17" s="58">
        <f t="shared" si="15"/>
        <v>0</v>
      </c>
      <c r="AH17" s="91">
        <f>低圧電力のみ!Z17</f>
        <v>457</v>
      </c>
      <c r="AI17" s="61">
        <f t="shared" si="2"/>
        <v>0</v>
      </c>
      <c r="AJ17" s="61">
        <f t="shared" si="16"/>
        <v>0</v>
      </c>
      <c r="AK17" s="57" t="s">
        <v>517</v>
      </c>
      <c r="AL17" s="58">
        <f t="shared" si="17"/>
        <v>0</v>
      </c>
      <c r="AM17" s="91">
        <f>低圧電力のみ!AA17</f>
        <v>149</v>
      </c>
      <c r="AN17" s="61">
        <f t="shared" si="18"/>
        <v>0</v>
      </c>
      <c r="AO17" s="61">
        <f t="shared" si="19"/>
        <v>0</v>
      </c>
      <c r="AP17" s="57" t="s">
        <v>517</v>
      </c>
      <c r="AQ17" s="58">
        <f t="shared" si="20"/>
        <v>0</v>
      </c>
      <c r="AR17" s="91">
        <f>低圧電力のみ!AB17</f>
        <v>472</v>
      </c>
      <c r="AS17" s="61">
        <f t="shared" si="21"/>
        <v>0</v>
      </c>
      <c r="AT17" s="61">
        <f t="shared" si="22"/>
        <v>0</v>
      </c>
      <c r="AU17" s="57" t="s">
        <v>517</v>
      </c>
      <c r="AV17" s="58">
        <f t="shared" si="23"/>
        <v>0</v>
      </c>
      <c r="AW17" s="91">
        <f>低圧電力のみ!AC17</f>
        <v>571</v>
      </c>
      <c r="AX17" s="61">
        <f t="shared" si="24"/>
        <v>0</v>
      </c>
      <c r="AY17" s="61">
        <f t="shared" si="25"/>
        <v>0</v>
      </c>
      <c r="AZ17" s="57" t="s">
        <v>517</v>
      </c>
      <c r="BA17" s="58">
        <f t="shared" si="26"/>
        <v>0</v>
      </c>
      <c r="BB17" s="91">
        <f>低圧電力のみ!AD17</f>
        <v>634</v>
      </c>
      <c r="BC17" s="61">
        <f t="shared" si="27"/>
        <v>0</v>
      </c>
      <c r="BD17" s="61">
        <f t="shared" si="28"/>
        <v>0</v>
      </c>
      <c r="BE17" s="57" t="s">
        <v>517</v>
      </c>
      <c r="BF17" s="58">
        <f t="shared" si="29"/>
        <v>0</v>
      </c>
      <c r="BG17" s="91">
        <f>低圧電力のみ!AE17</f>
        <v>528</v>
      </c>
      <c r="BH17" s="61">
        <f t="shared" si="30"/>
        <v>0</v>
      </c>
      <c r="BI17" s="61">
        <f t="shared" si="31"/>
        <v>0</v>
      </c>
      <c r="BJ17" s="57" t="s">
        <v>517</v>
      </c>
      <c r="BK17" s="58">
        <f t="shared" si="32"/>
        <v>0</v>
      </c>
      <c r="BL17" s="91">
        <f>低圧電力のみ!AF17</f>
        <v>418</v>
      </c>
      <c r="BM17" s="61">
        <f t="shared" si="33"/>
        <v>0</v>
      </c>
      <c r="BN17" s="61">
        <f t="shared" si="34"/>
        <v>0</v>
      </c>
      <c r="BO17" s="57" t="s">
        <v>517</v>
      </c>
      <c r="BP17" s="58">
        <f t="shared" si="35"/>
        <v>0</v>
      </c>
      <c r="BQ17" s="56">
        <f t="shared" si="36"/>
        <v>0</v>
      </c>
    </row>
    <row r="18" spans="2:69" x14ac:dyDescent="0.4">
      <c r="B18" s="54">
        <v>13</v>
      </c>
      <c r="C18" s="54" t="str">
        <f>低圧電力のみ!C18</f>
        <v>富洲原地区市民センター</v>
      </c>
      <c r="D18" s="55">
        <f>低圧電力のみ!H18</f>
        <v>1</v>
      </c>
      <c r="E18" s="55">
        <f>低圧電力のみ!K18</f>
        <v>90</v>
      </c>
      <c r="F18" s="63"/>
      <c r="G18" s="66"/>
      <c r="H18" s="67"/>
      <c r="I18" s="91">
        <f>低圧電力のみ!U18</f>
        <v>36</v>
      </c>
      <c r="J18" s="61">
        <f t="shared" si="3"/>
        <v>0</v>
      </c>
      <c r="K18" s="61">
        <f t="shared" si="4"/>
        <v>0</v>
      </c>
      <c r="L18" s="57" t="s">
        <v>517</v>
      </c>
      <c r="M18" s="58">
        <f t="shared" si="5"/>
        <v>0</v>
      </c>
      <c r="N18" s="91">
        <f>低圧電力のみ!V18</f>
        <v>39</v>
      </c>
      <c r="O18" s="61">
        <f t="shared" si="6"/>
        <v>0</v>
      </c>
      <c r="P18" s="61">
        <f t="shared" si="7"/>
        <v>0</v>
      </c>
      <c r="Q18" s="57" t="s">
        <v>517</v>
      </c>
      <c r="R18" s="58">
        <f t="shared" si="8"/>
        <v>0</v>
      </c>
      <c r="S18" s="91">
        <f>低圧電力のみ!W18</f>
        <v>69</v>
      </c>
      <c r="T18" s="61">
        <f t="shared" si="9"/>
        <v>0</v>
      </c>
      <c r="U18" s="61">
        <f t="shared" si="10"/>
        <v>0</v>
      </c>
      <c r="V18" s="57" t="s">
        <v>517</v>
      </c>
      <c r="W18" s="58">
        <f t="shared" si="11"/>
        <v>0</v>
      </c>
      <c r="X18" s="91">
        <f>低圧電力のみ!X18</f>
        <v>158</v>
      </c>
      <c r="Y18" s="61">
        <f t="shared" si="0"/>
        <v>0</v>
      </c>
      <c r="Z18" s="61">
        <f t="shared" si="12"/>
        <v>0</v>
      </c>
      <c r="AA18" s="57" t="s">
        <v>517</v>
      </c>
      <c r="AB18" s="58">
        <f t="shared" si="13"/>
        <v>0</v>
      </c>
      <c r="AC18" s="91">
        <f>低圧電力のみ!Y18</f>
        <v>130</v>
      </c>
      <c r="AD18" s="61">
        <f t="shared" si="1"/>
        <v>0</v>
      </c>
      <c r="AE18" s="61">
        <f t="shared" si="14"/>
        <v>0</v>
      </c>
      <c r="AF18" s="57" t="s">
        <v>517</v>
      </c>
      <c r="AG18" s="58">
        <f t="shared" si="15"/>
        <v>0</v>
      </c>
      <c r="AH18" s="91">
        <f>低圧電力のみ!Z18</f>
        <v>71</v>
      </c>
      <c r="AI18" s="61">
        <f t="shared" si="2"/>
        <v>0</v>
      </c>
      <c r="AJ18" s="61">
        <f t="shared" si="16"/>
        <v>0</v>
      </c>
      <c r="AK18" s="57" t="s">
        <v>517</v>
      </c>
      <c r="AL18" s="58">
        <f t="shared" si="17"/>
        <v>0</v>
      </c>
      <c r="AM18" s="91">
        <f>低圧電力のみ!AA18</f>
        <v>36</v>
      </c>
      <c r="AN18" s="61">
        <f t="shared" si="18"/>
        <v>0</v>
      </c>
      <c r="AO18" s="61">
        <f t="shared" si="19"/>
        <v>0</v>
      </c>
      <c r="AP18" s="57" t="s">
        <v>517</v>
      </c>
      <c r="AQ18" s="58">
        <f t="shared" si="20"/>
        <v>0</v>
      </c>
      <c r="AR18" s="91">
        <f>低圧電力のみ!AB18</f>
        <v>50</v>
      </c>
      <c r="AS18" s="61">
        <f t="shared" si="21"/>
        <v>0</v>
      </c>
      <c r="AT18" s="61">
        <f t="shared" si="22"/>
        <v>0</v>
      </c>
      <c r="AU18" s="57" t="s">
        <v>517</v>
      </c>
      <c r="AV18" s="58">
        <f t="shared" si="23"/>
        <v>0</v>
      </c>
      <c r="AW18" s="91">
        <f>低圧電力のみ!AC18</f>
        <v>88</v>
      </c>
      <c r="AX18" s="61">
        <f t="shared" si="24"/>
        <v>0</v>
      </c>
      <c r="AY18" s="61">
        <f t="shared" si="25"/>
        <v>0</v>
      </c>
      <c r="AZ18" s="57" t="s">
        <v>517</v>
      </c>
      <c r="BA18" s="58">
        <f t="shared" si="26"/>
        <v>0</v>
      </c>
      <c r="BB18" s="91">
        <f>低圧電力のみ!AD18</f>
        <v>93</v>
      </c>
      <c r="BC18" s="61">
        <f t="shared" si="27"/>
        <v>0</v>
      </c>
      <c r="BD18" s="61">
        <f t="shared" si="28"/>
        <v>0</v>
      </c>
      <c r="BE18" s="57" t="s">
        <v>517</v>
      </c>
      <c r="BF18" s="58">
        <f t="shared" si="29"/>
        <v>0</v>
      </c>
      <c r="BG18" s="91">
        <f>低圧電力のみ!AE18</f>
        <v>77</v>
      </c>
      <c r="BH18" s="61">
        <f t="shared" si="30"/>
        <v>0</v>
      </c>
      <c r="BI18" s="61">
        <f t="shared" si="31"/>
        <v>0</v>
      </c>
      <c r="BJ18" s="57" t="s">
        <v>517</v>
      </c>
      <c r="BK18" s="58">
        <f t="shared" si="32"/>
        <v>0</v>
      </c>
      <c r="BL18" s="91">
        <f>低圧電力のみ!AF18</f>
        <v>53</v>
      </c>
      <c r="BM18" s="61">
        <f t="shared" si="33"/>
        <v>0</v>
      </c>
      <c r="BN18" s="61">
        <f t="shared" si="34"/>
        <v>0</v>
      </c>
      <c r="BO18" s="57" t="s">
        <v>517</v>
      </c>
      <c r="BP18" s="58">
        <f t="shared" si="35"/>
        <v>0</v>
      </c>
      <c r="BQ18" s="56">
        <f t="shared" si="36"/>
        <v>0</v>
      </c>
    </row>
    <row r="19" spans="2:69" x14ac:dyDescent="0.4">
      <c r="B19" s="54">
        <v>14</v>
      </c>
      <c r="C19" s="54" t="str">
        <f>低圧電力のみ!C19</f>
        <v>富田地区市民センター</v>
      </c>
      <c r="D19" s="55">
        <f>低圧電力のみ!H19</f>
        <v>28</v>
      </c>
      <c r="E19" s="55">
        <f>低圧電力のみ!K19</f>
        <v>90</v>
      </c>
      <c r="F19" s="63"/>
      <c r="G19" s="66"/>
      <c r="H19" s="67"/>
      <c r="I19" s="91">
        <f>低圧電力のみ!U19</f>
        <v>190</v>
      </c>
      <c r="J19" s="61">
        <f t="shared" si="3"/>
        <v>0</v>
      </c>
      <c r="K19" s="61">
        <f t="shared" si="4"/>
        <v>0</v>
      </c>
      <c r="L19" s="57" t="s">
        <v>517</v>
      </c>
      <c r="M19" s="58">
        <f t="shared" si="5"/>
        <v>0</v>
      </c>
      <c r="N19" s="91">
        <f>低圧電力のみ!V19</f>
        <v>239</v>
      </c>
      <c r="O19" s="61">
        <f t="shared" si="6"/>
        <v>0</v>
      </c>
      <c r="P19" s="61">
        <f t="shared" si="7"/>
        <v>0</v>
      </c>
      <c r="Q19" s="57" t="s">
        <v>517</v>
      </c>
      <c r="R19" s="58">
        <f t="shared" si="8"/>
        <v>0</v>
      </c>
      <c r="S19" s="91">
        <f>低圧電力のみ!W19</f>
        <v>587</v>
      </c>
      <c r="T19" s="61">
        <f t="shared" si="9"/>
        <v>0</v>
      </c>
      <c r="U19" s="61">
        <f t="shared" si="10"/>
        <v>0</v>
      </c>
      <c r="V19" s="57" t="s">
        <v>517</v>
      </c>
      <c r="W19" s="58">
        <f t="shared" si="11"/>
        <v>0</v>
      </c>
      <c r="X19" s="91">
        <f>低圧電力のみ!X19</f>
        <v>1247</v>
      </c>
      <c r="Y19" s="61">
        <f t="shared" si="0"/>
        <v>0</v>
      </c>
      <c r="Z19" s="61">
        <f t="shared" si="12"/>
        <v>0</v>
      </c>
      <c r="AA19" s="57" t="s">
        <v>517</v>
      </c>
      <c r="AB19" s="58">
        <f t="shared" si="13"/>
        <v>0</v>
      </c>
      <c r="AC19" s="91">
        <f>低圧電力のみ!Y19</f>
        <v>1136</v>
      </c>
      <c r="AD19" s="61">
        <f t="shared" si="1"/>
        <v>0</v>
      </c>
      <c r="AE19" s="61">
        <f t="shared" si="14"/>
        <v>0</v>
      </c>
      <c r="AF19" s="57" t="s">
        <v>517</v>
      </c>
      <c r="AG19" s="58">
        <f t="shared" si="15"/>
        <v>0</v>
      </c>
      <c r="AH19" s="91">
        <f>低圧電力のみ!Z19</f>
        <v>556</v>
      </c>
      <c r="AI19" s="61">
        <f t="shared" si="2"/>
        <v>0</v>
      </c>
      <c r="AJ19" s="61">
        <f t="shared" si="16"/>
        <v>0</v>
      </c>
      <c r="AK19" s="57" t="s">
        <v>517</v>
      </c>
      <c r="AL19" s="58">
        <f t="shared" si="17"/>
        <v>0</v>
      </c>
      <c r="AM19" s="91">
        <f>低圧電力のみ!AA19</f>
        <v>177</v>
      </c>
      <c r="AN19" s="61">
        <f t="shared" si="18"/>
        <v>0</v>
      </c>
      <c r="AO19" s="61">
        <f t="shared" si="19"/>
        <v>0</v>
      </c>
      <c r="AP19" s="57" t="s">
        <v>517</v>
      </c>
      <c r="AQ19" s="58">
        <f t="shared" si="20"/>
        <v>0</v>
      </c>
      <c r="AR19" s="91">
        <f>低圧電力のみ!AB19</f>
        <v>590</v>
      </c>
      <c r="AS19" s="61">
        <f t="shared" si="21"/>
        <v>0</v>
      </c>
      <c r="AT19" s="61">
        <f t="shared" si="22"/>
        <v>0</v>
      </c>
      <c r="AU19" s="57" t="s">
        <v>517</v>
      </c>
      <c r="AV19" s="58">
        <f t="shared" si="23"/>
        <v>0</v>
      </c>
      <c r="AW19" s="91">
        <f>低圧電力のみ!AC19</f>
        <v>1029</v>
      </c>
      <c r="AX19" s="61">
        <f t="shared" si="24"/>
        <v>0</v>
      </c>
      <c r="AY19" s="61">
        <f t="shared" si="25"/>
        <v>0</v>
      </c>
      <c r="AZ19" s="57" t="s">
        <v>517</v>
      </c>
      <c r="BA19" s="58">
        <f t="shared" si="26"/>
        <v>0</v>
      </c>
      <c r="BB19" s="91">
        <f>低圧電力のみ!AD19</f>
        <v>1338</v>
      </c>
      <c r="BC19" s="61">
        <f t="shared" si="27"/>
        <v>0</v>
      </c>
      <c r="BD19" s="61">
        <f t="shared" si="28"/>
        <v>0</v>
      </c>
      <c r="BE19" s="57" t="s">
        <v>517</v>
      </c>
      <c r="BF19" s="58">
        <f t="shared" si="29"/>
        <v>0</v>
      </c>
      <c r="BG19" s="91">
        <f>低圧電力のみ!AE19</f>
        <v>1083</v>
      </c>
      <c r="BH19" s="61">
        <f t="shared" si="30"/>
        <v>0</v>
      </c>
      <c r="BI19" s="61">
        <f t="shared" si="31"/>
        <v>0</v>
      </c>
      <c r="BJ19" s="57" t="s">
        <v>517</v>
      </c>
      <c r="BK19" s="58">
        <f t="shared" si="32"/>
        <v>0</v>
      </c>
      <c r="BL19" s="91">
        <f>低圧電力のみ!AF19</f>
        <v>734</v>
      </c>
      <c r="BM19" s="61">
        <f t="shared" si="33"/>
        <v>0</v>
      </c>
      <c r="BN19" s="61">
        <f t="shared" si="34"/>
        <v>0</v>
      </c>
      <c r="BO19" s="57" t="s">
        <v>517</v>
      </c>
      <c r="BP19" s="58">
        <f t="shared" si="35"/>
        <v>0</v>
      </c>
      <c r="BQ19" s="56">
        <f t="shared" si="36"/>
        <v>0</v>
      </c>
    </row>
    <row r="20" spans="2:69" x14ac:dyDescent="0.4">
      <c r="B20" s="54">
        <v>15</v>
      </c>
      <c r="C20" s="54" t="str">
        <f>低圧電力のみ!C20</f>
        <v>羽津地区市民センター</v>
      </c>
      <c r="D20" s="55">
        <f>低圧電力のみ!H20</f>
        <v>25</v>
      </c>
      <c r="E20" s="55">
        <f>低圧電力のみ!K20</f>
        <v>90</v>
      </c>
      <c r="F20" s="63"/>
      <c r="G20" s="66"/>
      <c r="H20" s="67"/>
      <c r="I20" s="91">
        <f>低圧電力のみ!U20</f>
        <v>214</v>
      </c>
      <c r="J20" s="61">
        <f t="shared" si="3"/>
        <v>0</v>
      </c>
      <c r="K20" s="61">
        <f t="shared" si="4"/>
        <v>0</v>
      </c>
      <c r="L20" s="57" t="s">
        <v>517</v>
      </c>
      <c r="M20" s="58">
        <f t="shared" si="5"/>
        <v>0</v>
      </c>
      <c r="N20" s="91">
        <f>低圧電力のみ!V20</f>
        <v>182</v>
      </c>
      <c r="O20" s="61">
        <f t="shared" si="6"/>
        <v>0</v>
      </c>
      <c r="P20" s="61">
        <f t="shared" si="7"/>
        <v>0</v>
      </c>
      <c r="Q20" s="57" t="s">
        <v>517</v>
      </c>
      <c r="R20" s="58">
        <f t="shared" si="8"/>
        <v>0</v>
      </c>
      <c r="S20" s="91">
        <f>低圧電力のみ!W20</f>
        <v>392</v>
      </c>
      <c r="T20" s="61">
        <f t="shared" si="9"/>
        <v>0</v>
      </c>
      <c r="U20" s="61">
        <f t="shared" si="10"/>
        <v>0</v>
      </c>
      <c r="V20" s="57" t="s">
        <v>517</v>
      </c>
      <c r="W20" s="58">
        <f t="shared" si="11"/>
        <v>0</v>
      </c>
      <c r="X20" s="91">
        <f>低圧電力のみ!X20</f>
        <v>1500</v>
      </c>
      <c r="Y20" s="61">
        <f t="shared" si="0"/>
        <v>0</v>
      </c>
      <c r="Z20" s="61">
        <f t="shared" si="12"/>
        <v>0</v>
      </c>
      <c r="AA20" s="57" t="s">
        <v>517</v>
      </c>
      <c r="AB20" s="58">
        <f t="shared" si="13"/>
        <v>0</v>
      </c>
      <c r="AC20" s="91">
        <f>低圧電力のみ!Y20</f>
        <v>2128</v>
      </c>
      <c r="AD20" s="61">
        <f t="shared" si="1"/>
        <v>0</v>
      </c>
      <c r="AE20" s="61">
        <f t="shared" si="14"/>
        <v>0</v>
      </c>
      <c r="AF20" s="57" t="s">
        <v>517</v>
      </c>
      <c r="AG20" s="58">
        <f t="shared" si="15"/>
        <v>0</v>
      </c>
      <c r="AH20" s="91">
        <f>低圧電力のみ!Z20</f>
        <v>1124</v>
      </c>
      <c r="AI20" s="61">
        <f t="shared" si="2"/>
        <v>0</v>
      </c>
      <c r="AJ20" s="61">
        <f t="shared" si="16"/>
        <v>0</v>
      </c>
      <c r="AK20" s="57" t="s">
        <v>517</v>
      </c>
      <c r="AL20" s="58">
        <f t="shared" si="17"/>
        <v>0</v>
      </c>
      <c r="AM20" s="91">
        <f>低圧電力のみ!AA20</f>
        <v>58</v>
      </c>
      <c r="AN20" s="61">
        <f t="shared" si="18"/>
        <v>0</v>
      </c>
      <c r="AO20" s="61">
        <f t="shared" si="19"/>
        <v>0</v>
      </c>
      <c r="AP20" s="57" t="s">
        <v>517</v>
      </c>
      <c r="AQ20" s="58">
        <f t="shared" si="20"/>
        <v>0</v>
      </c>
      <c r="AR20" s="91">
        <f>低圧電力のみ!AB20</f>
        <v>487</v>
      </c>
      <c r="AS20" s="61">
        <f t="shared" si="21"/>
        <v>0</v>
      </c>
      <c r="AT20" s="61">
        <f t="shared" si="22"/>
        <v>0</v>
      </c>
      <c r="AU20" s="57" t="s">
        <v>517</v>
      </c>
      <c r="AV20" s="58">
        <f t="shared" si="23"/>
        <v>0</v>
      </c>
      <c r="AW20" s="91">
        <f>低圧電力のみ!AC20</f>
        <v>893</v>
      </c>
      <c r="AX20" s="61">
        <f t="shared" si="24"/>
        <v>0</v>
      </c>
      <c r="AY20" s="61">
        <f t="shared" si="25"/>
        <v>0</v>
      </c>
      <c r="AZ20" s="57" t="s">
        <v>517</v>
      </c>
      <c r="BA20" s="58">
        <f t="shared" si="26"/>
        <v>0</v>
      </c>
      <c r="BB20" s="91">
        <f>低圧電力のみ!AD20</f>
        <v>1627</v>
      </c>
      <c r="BC20" s="61">
        <f t="shared" si="27"/>
        <v>0</v>
      </c>
      <c r="BD20" s="61">
        <f t="shared" si="28"/>
        <v>0</v>
      </c>
      <c r="BE20" s="57" t="s">
        <v>517</v>
      </c>
      <c r="BF20" s="58">
        <f t="shared" si="29"/>
        <v>0</v>
      </c>
      <c r="BG20" s="91">
        <f>低圧電力のみ!AE20</f>
        <v>1354</v>
      </c>
      <c r="BH20" s="61">
        <f t="shared" si="30"/>
        <v>0</v>
      </c>
      <c r="BI20" s="61">
        <f t="shared" si="31"/>
        <v>0</v>
      </c>
      <c r="BJ20" s="57" t="s">
        <v>517</v>
      </c>
      <c r="BK20" s="58">
        <f t="shared" si="32"/>
        <v>0</v>
      </c>
      <c r="BL20" s="91">
        <f>低圧電力のみ!AF20</f>
        <v>1123</v>
      </c>
      <c r="BM20" s="61">
        <f t="shared" si="33"/>
        <v>0</v>
      </c>
      <c r="BN20" s="61">
        <f t="shared" si="34"/>
        <v>0</v>
      </c>
      <c r="BO20" s="57" t="s">
        <v>517</v>
      </c>
      <c r="BP20" s="58">
        <f t="shared" si="35"/>
        <v>0</v>
      </c>
      <c r="BQ20" s="56">
        <f t="shared" si="36"/>
        <v>0</v>
      </c>
    </row>
    <row r="21" spans="2:69" x14ac:dyDescent="0.4">
      <c r="B21" s="54">
        <v>16</v>
      </c>
      <c r="C21" s="54" t="str">
        <f>低圧電力のみ!C21</f>
        <v>常磐地区市民センター</v>
      </c>
      <c r="D21" s="55">
        <f>低圧電力のみ!H21</f>
        <v>7</v>
      </c>
      <c r="E21" s="55">
        <f>低圧電力のみ!K21</f>
        <v>80</v>
      </c>
      <c r="F21" s="63"/>
      <c r="G21" s="66"/>
      <c r="H21" s="67"/>
      <c r="I21" s="91">
        <f>低圧電力のみ!U21</f>
        <v>70</v>
      </c>
      <c r="J21" s="61">
        <f t="shared" si="3"/>
        <v>0</v>
      </c>
      <c r="K21" s="61">
        <f t="shared" si="4"/>
        <v>0</v>
      </c>
      <c r="L21" s="57" t="s">
        <v>517</v>
      </c>
      <c r="M21" s="58">
        <f t="shared" si="5"/>
        <v>0</v>
      </c>
      <c r="N21" s="91">
        <f>低圧電力のみ!V21</f>
        <v>65</v>
      </c>
      <c r="O21" s="61">
        <f t="shared" si="6"/>
        <v>0</v>
      </c>
      <c r="P21" s="61">
        <f t="shared" si="7"/>
        <v>0</v>
      </c>
      <c r="Q21" s="57" t="s">
        <v>517</v>
      </c>
      <c r="R21" s="58">
        <f t="shared" si="8"/>
        <v>0</v>
      </c>
      <c r="S21" s="91">
        <f>低圧電力のみ!W21</f>
        <v>120</v>
      </c>
      <c r="T21" s="61">
        <f t="shared" si="9"/>
        <v>0</v>
      </c>
      <c r="U21" s="61">
        <f t="shared" si="10"/>
        <v>0</v>
      </c>
      <c r="V21" s="57" t="s">
        <v>517</v>
      </c>
      <c r="W21" s="58">
        <f t="shared" si="11"/>
        <v>0</v>
      </c>
      <c r="X21" s="91">
        <f>低圧電力のみ!X21</f>
        <v>260</v>
      </c>
      <c r="Y21" s="61">
        <f t="shared" si="0"/>
        <v>0</v>
      </c>
      <c r="Z21" s="61">
        <f t="shared" si="12"/>
        <v>0</v>
      </c>
      <c r="AA21" s="57" t="s">
        <v>517</v>
      </c>
      <c r="AB21" s="58">
        <f t="shared" si="13"/>
        <v>0</v>
      </c>
      <c r="AC21" s="91">
        <f>低圧電力のみ!Y21</f>
        <v>197</v>
      </c>
      <c r="AD21" s="61">
        <f t="shared" si="1"/>
        <v>0</v>
      </c>
      <c r="AE21" s="61">
        <f t="shared" si="14"/>
        <v>0</v>
      </c>
      <c r="AF21" s="57" t="s">
        <v>517</v>
      </c>
      <c r="AG21" s="58">
        <f t="shared" si="15"/>
        <v>0</v>
      </c>
      <c r="AH21" s="91">
        <f>低圧電力のみ!Z21</f>
        <v>109</v>
      </c>
      <c r="AI21" s="61">
        <f t="shared" si="2"/>
        <v>0</v>
      </c>
      <c r="AJ21" s="61">
        <f t="shared" si="16"/>
        <v>0</v>
      </c>
      <c r="AK21" s="57" t="s">
        <v>517</v>
      </c>
      <c r="AL21" s="58">
        <f t="shared" si="17"/>
        <v>0</v>
      </c>
      <c r="AM21" s="91">
        <f>低圧電力のみ!AA21</f>
        <v>71</v>
      </c>
      <c r="AN21" s="61">
        <f t="shared" si="18"/>
        <v>0</v>
      </c>
      <c r="AO21" s="61">
        <f t="shared" si="19"/>
        <v>0</v>
      </c>
      <c r="AP21" s="57" t="s">
        <v>517</v>
      </c>
      <c r="AQ21" s="58">
        <f t="shared" si="20"/>
        <v>0</v>
      </c>
      <c r="AR21" s="91">
        <f>低圧電力のみ!AB21</f>
        <v>109</v>
      </c>
      <c r="AS21" s="61">
        <f t="shared" si="21"/>
        <v>0</v>
      </c>
      <c r="AT21" s="61">
        <f t="shared" si="22"/>
        <v>0</v>
      </c>
      <c r="AU21" s="57" t="s">
        <v>517</v>
      </c>
      <c r="AV21" s="58">
        <f t="shared" si="23"/>
        <v>0</v>
      </c>
      <c r="AW21" s="91">
        <f>低圧電力のみ!AC21</f>
        <v>149</v>
      </c>
      <c r="AX21" s="61">
        <f t="shared" si="24"/>
        <v>0</v>
      </c>
      <c r="AY21" s="61">
        <f t="shared" si="25"/>
        <v>0</v>
      </c>
      <c r="AZ21" s="57" t="s">
        <v>517</v>
      </c>
      <c r="BA21" s="58">
        <f t="shared" si="26"/>
        <v>0</v>
      </c>
      <c r="BB21" s="91">
        <f>低圧電力のみ!AD21</f>
        <v>162</v>
      </c>
      <c r="BC21" s="61">
        <f t="shared" si="27"/>
        <v>0</v>
      </c>
      <c r="BD21" s="61">
        <f t="shared" si="28"/>
        <v>0</v>
      </c>
      <c r="BE21" s="57" t="s">
        <v>517</v>
      </c>
      <c r="BF21" s="58">
        <f t="shared" si="29"/>
        <v>0</v>
      </c>
      <c r="BG21" s="91">
        <f>低圧電力のみ!AE21</f>
        <v>127</v>
      </c>
      <c r="BH21" s="61">
        <f t="shared" si="30"/>
        <v>0</v>
      </c>
      <c r="BI21" s="61">
        <f t="shared" si="31"/>
        <v>0</v>
      </c>
      <c r="BJ21" s="57" t="s">
        <v>517</v>
      </c>
      <c r="BK21" s="58">
        <f t="shared" si="32"/>
        <v>0</v>
      </c>
      <c r="BL21" s="91">
        <f>低圧電力のみ!AF21</f>
        <v>105</v>
      </c>
      <c r="BM21" s="61">
        <f t="shared" si="33"/>
        <v>0</v>
      </c>
      <c r="BN21" s="61">
        <f t="shared" si="34"/>
        <v>0</v>
      </c>
      <c r="BO21" s="57" t="s">
        <v>517</v>
      </c>
      <c r="BP21" s="58">
        <f t="shared" si="35"/>
        <v>0</v>
      </c>
      <c r="BQ21" s="56">
        <f t="shared" si="36"/>
        <v>0</v>
      </c>
    </row>
    <row r="22" spans="2:69" x14ac:dyDescent="0.4">
      <c r="B22" s="54">
        <v>17</v>
      </c>
      <c r="C22" s="54" t="str">
        <f>低圧電力のみ!C22</f>
        <v>日永地区市民センター</v>
      </c>
      <c r="D22" s="55">
        <f>低圧電力のみ!H22</f>
        <v>3</v>
      </c>
      <c r="E22" s="55">
        <f>低圧電力のみ!K22</f>
        <v>85</v>
      </c>
      <c r="F22" s="63"/>
      <c r="G22" s="66"/>
      <c r="H22" s="67"/>
      <c r="I22" s="91">
        <f>低圧電力のみ!U22</f>
        <v>0</v>
      </c>
      <c r="J22" s="61">
        <f t="shared" si="3"/>
        <v>0</v>
      </c>
      <c r="K22" s="61">
        <f t="shared" si="4"/>
        <v>0</v>
      </c>
      <c r="L22" s="57" t="s">
        <v>517</v>
      </c>
      <c r="M22" s="58">
        <f t="shared" si="5"/>
        <v>0</v>
      </c>
      <c r="N22" s="91">
        <f>低圧電力のみ!V22</f>
        <v>0</v>
      </c>
      <c r="O22" s="61">
        <f t="shared" si="6"/>
        <v>0</v>
      </c>
      <c r="P22" s="61">
        <f t="shared" si="7"/>
        <v>0</v>
      </c>
      <c r="Q22" s="57" t="s">
        <v>517</v>
      </c>
      <c r="R22" s="58">
        <f t="shared" si="8"/>
        <v>0</v>
      </c>
      <c r="S22" s="91">
        <f>低圧電力のみ!W22</f>
        <v>0</v>
      </c>
      <c r="T22" s="61">
        <f t="shared" si="9"/>
        <v>0</v>
      </c>
      <c r="U22" s="61">
        <f t="shared" si="10"/>
        <v>0</v>
      </c>
      <c r="V22" s="57" t="s">
        <v>517</v>
      </c>
      <c r="W22" s="58">
        <f t="shared" si="11"/>
        <v>0</v>
      </c>
      <c r="X22" s="91">
        <f>低圧電力のみ!X22</f>
        <v>0</v>
      </c>
      <c r="Y22" s="61">
        <f t="shared" si="0"/>
        <v>0</v>
      </c>
      <c r="Z22" s="61">
        <f t="shared" si="12"/>
        <v>0</v>
      </c>
      <c r="AA22" s="57" t="s">
        <v>517</v>
      </c>
      <c r="AB22" s="58">
        <f t="shared" si="13"/>
        <v>0</v>
      </c>
      <c r="AC22" s="91">
        <f>低圧電力のみ!Y22</f>
        <v>0</v>
      </c>
      <c r="AD22" s="61">
        <f t="shared" si="1"/>
        <v>0</v>
      </c>
      <c r="AE22" s="61">
        <f t="shared" si="14"/>
        <v>0</v>
      </c>
      <c r="AF22" s="57" t="s">
        <v>517</v>
      </c>
      <c r="AG22" s="58">
        <f t="shared" si="15"/>
        <v>0</v>
      </c>
      <c r="AH22" s="91">
        <f>低圧電力のみ!Z22</f>
        <v>0</v>
      </c>
      <c r="AI22" s="61">
        <f t="shared" si="2"/>
        <v>0</v>
      </c>
      <c r="AJ22" s="61">
        <f t="shared" si="16"/>
        <v>0</v>
      </c>
      <c r="AK22" s="57" t="s">
        <v>517</v>
      </c>
      <c r="AL22" s="58">
        <f t="shared" si="17"/>
        <v>0</v>
      </c>
      <c r="AM22" s="91">
        <f>低圧電力のみ!AA22</f>
        <v>0</v>
      </c>
      <c r="AN22" s="61">
        <f t="shared" si="18"/>
        <v>0</v>
      </c>
      <c r="AO22" s="61">
        <f t="shared" si="19"/>
        <v>0</v>
      </c>
      <c r="AP22" s="57" t="s">
        <v>517</v>
      </c>
      <c r="AQ22" s="58">
        <f t="shared" si="20"/>
        <v>0</v>
      </c>
      <c r="AR22" s="91">
        <f>低圧電力のみ!AB22</f>
        <v>0</v>
      </c>
      <c r="AS22" s="61">
        <f t="shared" si="21"/>
        <v>0</v>
      </c>
      <c r="AT22" s="61">
        <f t="shared" si="22"/>
        <v>0</v>
      </c>
      <c r="AU22" s="57" t="s">
        <v>517</v>
      </c>
      <c r="AV22" s="58">
        <f t="shared" si="23"/>
        <v>0</v>
      </c>
      <c r="AW22" s="91">
        <f>低圧電力のみ!AC22</f>
        <v>0</v>
      </c>
      <c r="AX22" s="61">
        <f t="shared" si="24"/>
        <v>0</v>
      </c>
      <c r="AY22" s="61">
        <f t="shared" si="25"/>
        <v>0</v>
      </c>
      <c r="AZ22" s="57" t="s">
        <v>517</v>
      </c>
      <c r="BA22" s="58">
        <f t="shared" si="26"/>
        <v>0</v>
      </c>
      <c r="BB22" s="91">
        <f>低圧電力のみ!AD22</f>
        <v>0</v>
      </c>
      <c r="BC22" s="61">
        <f t="shared" si="27"/>
        <v>0</v>
      </c>
      <c r="BD22" s="61">
        <f t="shared" si="28"/>
        <v>0</v>
      </c>
      <c r="BE22" s="57" t="s">
        <v>517</v>
      </c>
      <c r="BF22" s="58">
        <f t="shared" si="29"/>
        <v>0</v>
      </c>
      <c r="BG22" s="91">
        <f>低圧電力のみ!AE22</f>
        <v>0</v>
      </c>
      <c r="BH22" s="61">
        <f t="shared" si="30"/>
        <v>0</v>
      </c>
      <c r="BI22" s="61">
        <f t="shared" si="31"/>
        <v>0</v>
      </c>
      <c r="BJ22" s="57" t="s">
        <v>517</v>
      </c>
      <c r="BK22" s="58">
        <f t="shared" si="32"/>
        <v>0</v>
      </c>
      <c r="BL22" s="91">
        <f>低圧電力のみ!AF22</f>
        <v>0</v>
      </c>
      <c r="BM22" s="61">
        <f t="shared" si="33"/>
        <v>0</v>
      </c>
      <c r="BN22" s="61">
        <f t="shared" si="34"/>
        <v>0</v>
      </c>
      <c r="BO22" s="57" t="s">
        <v>517</v>
      </c>
      <c r="BP22" s="58">
        <f t="shared" si="35"/>
        <v>0</v>
      </c>
      <c r="BQ22" s="56">
        <f t="shared" si="36"/>
        <v>0</v>
      </c>
    </row>
    <row r="23" spans="2:69" x14ac:dyDescent="0.4">
      <c r="B23" s="54">
        <v>18</v>
      </c>
      <c r="C23" s="54" t="str">
        <f>低圧電力のみ!C23</f>
        <v>四郷地区市民センター</v>
      </c>
      <c r="D23" s="55">
        <f>低圧電力のみ!H23</f>
        <v>27</v>
      </c>
      <c r="E23" s="55">
        <f>低圧電力のみ!K23</f>
        <v>90</v>
      </c>
      <c r="F23" s="63"/>
      <c r="G23" s="66"/>
      <c r="H23" s="67"/>
      <c r="I23" s="91">
        <f>低圧電力のみ!U23</f>
        <v>224</v>
      </c>
      <c r="J23" s="61">
        <f t="shared" si="3"/>
        <v>0</v>
      </c>
      <c r="K23" s="61">
        <f t="shared" si="4"/>
        <v>0</v>
      </c>
      <c r="L23" s="57" t="s">
        <v>517</v>
      </c>
      <c r="M23" s="58">
        <f t="shared" si="5"/>
        <v>0</v>
      </c>
      <c r="N23" s="91">
        <f>低圧電力のみ!V23</f>
        <v>587</v>
      </c>
      <c r="O23" s="61">
        <f t="shared" si="6"/>
        <v>0</v>
      </c>
      <c r="P23" s="61">
        <f t="shared" si="7"/>
        <v>0</v>
      </c>
      <c r="Q23" s="57" t="s">
        <v>517</v>
      </c>
      <c r="R23" s="58">
        <f t="shared" si="8"/>
        <v>0</v>
      </c>
      <c r="S23" s="91">
        <f>低圧電力のみ!W23</f>
        <v>1394</v>
      </c>
      <c r="T23" s="61">
        <f t="shared" si="9"/>
        <v>0</v>
      </c>
      <c r="U23" s="61">
        <f t="shared" si="10"/>
        <v>0</v>
      </c>
      <c r="V23" s="57" t="s">
        <v>517</v>
      </c>
      <c r="W23" s="58">
        <f t="shared" si="11"/>
        <v>0</v>
      </c>
      <c r="X23" s="91">
        <f>低圧電力のみ!X23</f>
        <v>3003</v>
      </c>
      <c r="Y23" s="61">
        <f t="shared" si="0"/>
        <v>0</v>
      </c>
      <c r="Z23" s="61">
        <f t="shared" si="12"/>
        <v>0</v>
      </c>
      <c r="AA23" s="57" t="s">
        <v>517</v>
      </c>
      <c r="AB23" s="58">
        <f t="shared" si="13"/>
        <v>0</v>
      </c>
      <c r="AC23" s="91">
        <f>低圧電力のみ!Y23</f>
        <v>1974</v>
      </c>
      <c r="AD23" s="61">
        <f t="shared" si="1"/>
        <v>0</v>
      </c>
      <c r="AE23" s="61">
        <f t="shared" si="14"/>
        <v>0</v>
      </c>
      <c r="AF23" s="57" t="s">
        <v>517</v>
      </c>
      <c r="AG23" s="58">
        <f t="shared" si="15"/>
        <v>0</v>
      </c>
      <c r="AH23" s="91">
        <f>低圧電力のみ!Z23</f>
        <v>493</v>
      </c>
      <c r="AI23" s="61">
        <f t="shared" si="2"/>
        <v>0</v>
      </c>
      <c r="AJ23" s="61">
        <f t="shared" si="16"/>
        <v>0</v>
      </c>
      <c r="AK23" s="57" t="s">
        <v>517</v>
      </c>
      <c r="AL23" s="58">
        <f t="shared" si="17"/>
        <v>0</v>
      </c>
      <c r="AM23" s="91">
        <f>低圧電力のみ!AA23</f>
        <v>882</v>
      </c>
      <c r="AN23" s="61">
        <f t="shared" si="18"/>
        <v>0</v>
      </c>
      <c r="AO23" s="61">
        <f t="shared" si="19"/>
        <v>0</v>
      </c>
      <c r="AP23" s="57" t="s">
        <v>517</v>
      </c>
      <c r="AQ23" s="58">
        <f t="shared" si="20"/>
        <v>0</v>
      </c>
      <c r="AR23" s="91">
        <f>低圧電力のみ!AB23</f>
        <v>2524</v>
      </c>
      <c r="AS23" s="61">
        <f t="shared" si="21"/>
        <v>0</v>
      </c>
      <c r="AT23" s="61">
        <f t="shared" si="22"/>
        <v>0</v>
      </c>
      <c r="AU23" s="57" t="s">
        <v>517</v>
      </c>
      <c r="AV23" s="58">
        <f t="shared" si="23"/>
        <v>0</v>
      </c>
      <c r="AW23" s="91">
        <f>低圧電力のみ!AC23</f>
        <v>3092</v>
      </c>
      <c r="AX23" s="61">
        <f t="shared" si="24"/>
        <v>0</v>
      </c>
      <c r="AY23" s="61">
        <f t="shared" si="25"/>
        <v>0</v>
      </c>
      <c r="AZ23" s="57" t="s">
        <v>517</v>
      </c>
      <c r="BA23" s="58">
        <f t="shared" si="26"/>
        <v>0</v>
      </c>
      <c r="BB23" s="91">
        <f>低圧電力のみ!AD23</f>
        <v>3539</v>
      </c>
      <c r="BC23" s="61">
        <f t="shared" si="27"/>
        <v>0</v>
      </c>
      <c r="BD23" s="61">
        <f t="shared" si="28"/>
        <v>0</v>
      </c>
      <c r="BE23" s="57" t="s">
        <v>517</v>
      </c>
      <c r="BF23" s="58">
        <f t="shared" si="29"/>
        <v>0</v>
      </c>
      <c r="BG23" s="91">
        <f>低圧電力のみ!AE23</f>
        <v>2736</v>
      </c>
      <c r="BH23" s="61">
        <f t="shared" si="30"/>
        <v>0</v>
      </c>
      <c r="BI23" s="61">
        <f t="shared" si="31"/>
        <v>0</v>
      </c>
      <c r="BJ23" s="57" t="s">
        <v>517</v>
      </c>
      <c r="BK23" s="58">
        <f t="shared" si="32"/>
        <v>0</v>
      </c>
      <c r="BL23" s="91">
        <f>低圧電力のみ!AF23</f>
        <v>975</v>
      </c>
      <c r="BM23" s="61">
        <f t="shared" si="33"/>
        <v>0</v>
      </c>
      <c r="BN23" s="61">
        <f t="shared" si="34"/>
        <v>0</v>
      </c>
      <c r="BO23" s="57" t="s">
        <v>517</v>
      </c>
      <c r="BP23" s="58">
        <f t="shared" si="35"/>
        <v>0</v>
      </c>
      <c r="BQ23" s="56">
        <f t="shared" si="36"/>
        <v>0</v>
      </c>
    </row>
    <row r="24" spans="2:69" x14ac:dyDescent="0.4">
      <c r="B24" s="54">
        <v>19</v>
      </c>
      <c r="C24" s="54" t="str">
        <f>低圧電力のみ!C24</f>
        <v>内部地区市民センター</v>
      </c>
      <c r="D24" s="55">
        <f>低圧電力のみ!H24</f>
        <v>11</v>
      </c>
      <c r="E24" s="55">
        <f>低圧電力のみ!K24</f>
        <v>90</v>
      </c>
      <c r="F24" s="63"/>
      <c r="G24" s="66"/>
      <c r="H24" s="67"/>
      <c r="I24" s="91">
        <f>低圧電力のみ!U24</f>
        <v>175</v>
      </c>
      <c r="J24" s="61">
        <f t="shared" si="3"/>
        <v>0</v>
      </c>
      <c r="K24" s="61">
        <f t="shared" si="4"/>
        <v>0</v>
      </c>
      <c r="L24" s="57" t="s">
        <v>517</v>
      </c>
      <c r="M24" s="58">
        <f t="shared" si="5"/>
        <v>0</v>
      </c>
      <c r="N24" s="91">
        <f>低圧電力のみ!V24</f>
        <v>331</v>
      </c>
      <c r="O24" s="61">
        <f t="shared" si="6"/>
        <v>0</v>
      </c>
      <c r="P24" s="61">
        <f t="shared" si="7"/>
        <v>0</v>
      </c>
      <c r="Q24" s="57" t="s">
        <v>517</v>
      </c>
      <c r="R24" s="58">
        <f t="shared" si="8"/>
        <v>0</v>
      </c>
      <c r="S24" s="91">
        <f>低圧電力のみ!W24</f>
        <v>1068</v>
      </c>
      <c r="T24" s="61">
        <f t="shared" si="9"/>
        <v>0</v>
      </c>
      <c r="U24" s="61">
        <f t="shared" si="10"/>
        <v>0</v>
      </c>
      <c r="V24" s="57" t="s">
        <v>517</v>
      </c>
      <c r="W24" s="58">
        <f t="shared" si="11"/>
        <v>0</v>
      </c>
      <c r="X24" s="91">
        <f>低圧電力のみ!X24</f>
        <v>2203</v>
      </c>
      <c r="Y24" s="61">
        <f t="shared" si="0"/>
        <v>0</v>
      </c>
      <c r="Z24" s="61">
        <f t="shared" si="12"/>
        <v>0</v>
      </c>
      <c r="AA24" s="57" t="s">
        <v>517</v>
      </c>
      <c r="AB24" s="58">
        <f t="shared" si="13"/>
        <v>0</v>
      </c>
      <c r="AC24" s="91">
        <f>低圧電力のみ!Y24</f>
        <v>1333</v>
      </c>
      <c r="AD24" s="61">
        <f t="shared" si="1"/>
        <v>0</v>
      </c>
      <c r="AE24" s="61">
        <f t="shared" si="14"/>
        <v>0</v>
      </c>
      <c r="AF24" s="57" t="s">
        <v>517</v>
      </c>
      <c r="AG24" s="58">
        <f t="shared" si="15"/>
        <v>0</v>
      </c>
      <c r="AH24" s="91">
        <f>低圧電力のみ!Z24</f>
        <v>415</v>
      </c>
      <c r="AI24" s="61">
        <f t="shared" si="2"/>
        <v>0</v>
      </c>
      <c r="AJ24" s="61">
        <f t="shared" si="16"/>
        <v>0</v>
      </c>
      <c r="AK24" s="57" t="s">
        <v>517</v>
      </c>
      <c r="AL24" s="58">
        <f t="shared" si="17"/>
        <v>0</v>
      </c>
      <c r="AM24" s="91">
        <f>低圧電力のみ!AA24</f>
        <v>520</v>
      </c>
      <c r="AN24" s="61">
        <f t="shared" si="18"/>
        <v>0</v>
      </c>
      <c r="AO24" s="61">
        <f t="shared" si="19"/>
        <v>0</v>
      </c>
      <c r="AP24" s="57" t="s">
        <v>517</v>
      </c>
      <c r="AQ24" s="58">
        <f t="shared" si="20"/>
        <v>0</v>
      </c>
      <c r="AR24" s="91">
        <f>低圧電力のみ!AB24</f>
        <v>1604</v>
      </c>
      <c r="AS24" s="61">
        <f t="shared" si="21"/>
        <v>0</v>
      </c>
      <c r="AT24" s="61">
        <f t="shared" si="22"/>
        <v>0</v>
      </c>
      <c r="AU24" s="57" t="s">
        <v>517</v>
      </c>
      <c r="AV24" s="58">
        <f t="shared" si="23"/>
        <v>0</v>
      </c>
      <c r="AW24" s="91">
        <f>低圧電力のみ!AC24</f>
        <v>2539</v>
      </c>
      <c r="AX24" s="61">
        <f t="shared" si="24"/>
        <v>0</v>
      </c>
      <c r="AY24" s="61">
        <f t="shared" si="25"/>
        <v>0</v>
      </c>
      <c r="AZ24" s="57" t="s">
        <v>517</v>
      </c>
      <c r="BA24" s="58">
        <f t="shared" si="26"/>
        <v>0</v>
      </c>
      <c r="BB24" s="91">
        <f>低圧電力のみ!AD24</f>
        <v>2326</v>
      </c>
      <c r="BC24" s="61">
        <f t="shared" si="27"/>
        <v>0</v>
      </c>
      <c r="BD24" s="61">
        <f t="shared" si="28"/>
        <v>0</v>
      </c>
      <c r="BE24" s="57" t="s">
        <v>517</v>
      </c>
      <c r="BF24" s="58">
        <f t="shared" si="29"/>
        <v>0</v>
      </c>
      <c r="BG24" s="91">
        <f>低圧電力のみ!AE24</f>
        <v>1948</v>
      </c>
      <c r="BH24" s="61">
        <f t="shared" si="30"/>
        <v>0</v>
      </c>
      <c r="BI24" s="61">
        <f t="shared" si="31"/>
        <v>0</v>
      </c>
      <c r="BJ24" s="57" t="s">
        <v>517</v>
      </c>
      <c r="BK24" s="58">
        <f t="shared" si="32"/>
        <v>0</v>
      </c>
      <c r="BL24" s="91">
        <f>低圧電力のみ!AF24</f>
        <v>639</v>
      </c>
      <c r="BM24" s="61">
        <f t="shared" si="33"/>
        <v>0</v>
      </c>
      <c r="BN24" s="61">
        <f t="shared" si="34"/>
        <v>0</v>
      </c>
      <c r="BO24" s="57" t="s">
        <v>517</v>
      </c>
      <c r="BP24" s="58">
        <f t="shared" si="35"/>
        <v>0</v>
      </c>
      <c r="BQ24" s="56">
        <f t="shared" si="36"/>
        <v>0</v>
      </c>
    </row>
    <row r="25" spans="2:69" x14ac:dyDescent="0.4">
      <c r="B25" s="54">
        <v>20</v>
      </c>
      <c r="C25" s="54" t="str">
        <f>低圧電力のみ!C25</f>
        <v>塩浜地区市民センター</v>
      </c>
      <c r="D25" s="55">
        <f>低圧電力のみ!H25</f>
        <v>2</v>
      </c>
      <c r="E25" s="55">
        <f>低圧電力のみ!K25</f>
        <v>90</v>
      </c>
      <c r="F25" s="63"/>
      <c r="G25" s="66"/>
      <c r="H25" s="67"/>
      <c r="I25" s="91">
        <f>低圧電力のみ!U25</f>
        <v>39</v>
      </c>
      <c r="J25" s="61">
        <f t="shared" si="3"/>
        <v>0</v>
      </c>
      <c r="K25" s="61">
        <f t="shared" si="4"/>
        <v>0</v>
      </c>
      <c r="L25" s="57" t="s">
        <v>517</v>
      </c>
      <c r="M25" s="58">
        <f t="shared" si="5"/>
        <v>0</v>
      </c>
      <c r="N25" s="91">
        <f>低圧電力のみ!V25</f>
        <v>37</v>
      </c>
      <c r="O25" s="61">
        <f t="shared" si="6"/>
        <v>0</v>
      </c>
      <c r="P25" s="61">
        <f t="shared" si="7"/>
        <v>0</v>
      </c>
      <c r="Q25" s="57" t="s">
        <v>517</v>
      </c>
      <c r="R25" s="58">
        <f t="shared" si="8"/>
        <v>0</v>
      </c>
      <c r="S25" s="91">
        <f>低圧電力のみ!W25</f>
        <v>47</v>
      </c>
      <c r="T25" s="61">
        <f t="shared" si="9"/>
        <v>0</v>
      </c>
      <c r="U25" s="61">
        <f t="shared" si="10"/>
        <v>0</v>
      </c>
      <c r="V25" s="57" t="s">
        <v>517</v>
      </c>
      <c r="W25" s="58">
        <f t="shared" si="11"/>
        <v>0</v>
      </c>
      <c r="X25" s="91">
        <f>低圧電力のみ!X25</f>
        <v>94</v>
      </c>
      <c r="Y25" s="61">
        <f t="shared" si="0"/>
        <v>0</v>
      </c>
      <c r="Z25" s="61">
        <f t="shared" si="12"/>
        <v>0</v>
      </c>
      <c r="AA25" s="57" t="s">
        <v>517</v>
      </c>
      <c r="AB25" s="58">
        <f t="shared" si="13"/>
        <v>0</v>
      </c>
      <c r="AC25" s="91">
        <f>低圧電力のみ!Y25</f>
        <v>64</v>
      </c>
      <c r="AD25" s="61">
        <f t="shared" si="1"/>
        <v>0</v>
      </c>
      <c r="AE25" s="61">
        <f t="shared" si="14"/>
        <v>0</v>
      </c>
      <c r="AF25" s="57" t="s">
        <v>517</v>
      </c>
      <c r="AG25" s="58">
        <f t="shared" si="15"/>
        <v>0</v>
      </c>
      <c r="AH25" s="91">
        <f>低圧電力のみ!Z25</f>
        <v>55</v>
      </c>
      <c r="AI25" s="61">
        <f t="shared" si="2"/>
        <v>0</v>
      </c>
      <c r="AJ25" s="61">
        <f t="shared" si="16"/>
        <v>0</v>
      </c>
      <c r="AK25" s="57" t="s">
        <v>517</v>
      </c>
      <c r="AL25" s="58">
        <f t="shared" si="17"/>
        <v>0</v>
      </c>
      <c r="AM25" s="91">
        <f>低圧電力のみ!AA25</f>
        <v>40</v>
      </c>
      <c r="AN25" s="61">
        <f t="shared" si="18"/>
        <v>0</v>
      </c>
      <c r="AO25" s="61">
        <f t="shared" si="19"/>
        <v>0</v>
      </c>
      <c r="AP25" s="57" t="s">
        <v>517</v>
      </c>
      <c r="AQ25" s="58">
        <f t="shared" si="20"/>
        <v>0</v>
      </c>
      <c r="AR25" s="91">
        <f>低圧電力のみ!AB25</f>
        <v>57</v>
      </c>
      <c r="AS25" s="61">
        <f t="shared" si="21"/>
        <v>0</v>
      </c>
      <c r="AT25" s="61">
        <f t="shared" si="22"/>
        <v>0</v>
      </c>
      <c r="AU25" s="57" t="s">
        <v>517</v>
      </c>
      <c r="AV25" s="58">
        <f t="shared" si="23"/>
        <v>0</v>
      </c>
      <c r="AW25" s="91">
        <f>低圧電力のみ!AC25</f>
        <v>64</v>
      </c>
      <c r="AX25" s="61">
        <f t="shared" si="24"/>
        <v>0</v>
      </c>
      <c r="AY25" s="61">
        <f t="shared" si="25"/>
        <v>0</v>
      </c>
      <c r="AZ25" s="57" t="s">
        <v>517</v>
      </c>
      <c r="BA25" s="58">
        <f t="shared" si="26"/>
        <v>0</v>
      </c>
      <c r="BB25" s="91">
        <f>低圧電力のみ!AD25</f>
        <v>61</v>
      </c>
      <c r="BC25" s="61">
        <f t="shared" si="27"/>
        <v>0</v>
      </c>
      <c r="BD25" s="61">
        <f t="shared" si="28"/>
        <v>0</v>
      </c>
      <c r="BE25" s="57" t="s">
        <v>517</v>
      </c>
      <c r="BF25" s="58">
        <f t="shared" si="29"/>
        <v>0</v>
      </c>
      <c r="BG25" s="91">
        <f>低圧電力のみ!AE25</f>
        <v>54</v>
      </c>
      <c r="BH25" s="61">
        <f t="shared" si="30"/>
        <v>0</v>
      </c>
      <c r="BI25" s="61">
        <f t="shared" si="31"/>
        <v>0</v>
      </c>
      <c r="BJ25" s="57" t="s">
        <v>517</v>
      </c>
      <c r="BK25" s="58">
        <f t="shared" si="32"/>
        <v>0</v>
      </c>
      <c r="BL25" s="91">
        <f>低圧電力のみ!AF25</f>
        <v>51</v>
      </c>
      <c r="BM25" s="61">
        <f t="shared" si="33"/>
        <v>0</v>
      </c>
      <c r="BN25" s="61">
        <f t="shared" si="34"/>
        <v>0</v>
      </c>
      <c r="BO25" s="57" t="s">
        <v>517</v>
      </c>
      <c r="BP25" s="58">
        <f t="shared" si="35"/>
        <v>0</v>
      </c>
      <c r="BQ25" s="56">
        <f t="shared" si="36"/>
        <v>0</v>
      </c>
    </row>
    <row r="26" spans="2:69" x14ac:dyDescent="0.4">
      <c r="B26" s="54">
        <v>21</v>
      </c>
      <c r="C26" s="54" t="str">
        <f>低圧電力のみ!C26</f>
        <v>小山田地区市民センター</v>
      </c>
      <c r="D26" s="55">
        <f>低圧電力のみ!H26</f>
        <v>24</v>
      </c>
      <c r="E26" s="55">
        <f>低圧電力のみ!K26</f>
        <v>90</v>
      </c>
      <c r="F26" s="63"/>
      <c r="G26" s="66"/>
      <c r="H26" s="67"/>
      <c r="I26" s="91">
        <f>低圧電力のみ!U26</f>
        <v>114</v>
      </c>
      <c r="J26" s="61">
        <f t="shared" si="3"/>
        <v>0</v>
      </c>
      <c r="K26" s="61">
        <f t="shared" si="4"/>
        <v>0</v>
      </c>
      <c r="L26" s="57" t="s">
        <v>517</v>
      </c>
      <c r="M26" s="58">
        <f t="shared" si="5"/>
        <v>0</v>
      </c>
      <c r="N26" s="91">
        <f>低圧電力のみ!V26</f>
        <v>219</v>
      </c>
      <c r="O26" s="61">
        <f t="shared" si="6"/>
        <v>0</v>
      </c>
      <c r="P26" s="61">
        <f t="shared" si="7"/>
        <v>0</v>
      </c>
      <c r="Q26" s="57" t="s">
        <v>517</v>
      </c>
      <c r="R26" s="58">
        <f t="shared" si="8"/>
        <v>0</v>
      </c>
      <c r="S26" s="91">
        <f>低圧電力のみ!W26</f>
        <v>614</v>
      </c>
      <c r="T26" s="61">
        <f t="shared" si="9"/>
        <v>0</v>
      </c>
      <c r="U26" s="61">
        <f t="shared" si="10"/>
        <v>0</v>
      </c>
      <c r="V26" s="57" t="s">
        <v>517</v>
      </c>
      <c r="W26" s="58">
        <f t="shared" si="11"/>
        <v>0</v>
      </c>
      <c r="X26" s="91">
        <f>低圧電力のみ!X26</f>
        <v>1463</v>
      </c>
      <c r="Y26" s="61">
        <f t="shared" si="0"/>
        <v>0</v>
      </c>
      <c r="Z26" s="61">
        <f t="shared" si="12"/>
        <v>0</v>
      </c>
      <c r="AA26" s="57" t="s">
        <v>517</v>
      </c>
      <c r="AB26" s="58">
        <f t="shared" si="13"/>
        <v>0</v>
      </c>
      <c r="AC26" s="91">
        <f>低圧電力のみ!Y26</f>
        <v>1119</v>
      </c>
      <c r="AD26" s="61">
        <f t="shared" si="1"/>
        <v>0</v>
      </c>
      <c r="AE26" s="61">
        <f t="shared" si="14"/>
        <v>0</v>
      </c>
      <c r="AF26" s="57" t="s">
        <v>517</v>
      </c>
      <c r="AG26" s="58">
        <f t="shared" si="15"/>
        <v>0</v>
      </c>
      <c r="AH26" s="91">
        <f>低圧電力のみ!Z26</f>
        <v>434</v>
      </c>
      <c r="AI26" s="61">
        <f t="shared" si="2"/>
        <v>0</v>
      </c>
      <c r="AJ26" s="61">
        <f t="shared" si="16"/>
        <v>0</v>
      </c>
      <c r="AK26" s="57" t="s">
        <v>517</v>
      </c>
      <c r="AL26" s="58">
        <f t="shared" si="17"/>
        <v>0</v>
      </c>
      <c r="AM26" s="91">
        <f>低圧電力のみ!AA26</f>
        <v>346</v>
      </c>
      <c r="AN26" s="61">
        <f t="shared" si="18"/>
        <v>0</v>
      </c>
      <c r="AO26" s="61">
        <f t="shared" si="19"/>
        <v>0</v>
      </c>
      <c r="AP26" s="57" t="s">
        <v>517</v>
      </c>
      <c r="AQ26" s="58">
        <f t="shared" si="20"/>
        <v>0</v>
      </c>
      <c r="AR26" s="91">
        <f>低圧電力のみ!AB26</f>
        <v>1071</v>
      </c>
      <c r="AS26" s="61">
        <f t="shared" si="21"/>
        <v>0</v>
      </c>
      <c r="AT26" s="61">
        <f t="shared" si="22"/>
        <v>0</v>
      </c>
      <c r="AU26" s="57" t="s">
        <v>517</v>
      </c>
      <c r="AV26" s="58">
        <f t="shared" si="23"/>
        <v>0</v>
      </c>
      <c r="AW26" s="91">
        <f>低圧電力のみ!AC26</f>
        <v>2002</v>
      </c>
      <c r="AX26" s="61">
        <f t="shared" si="24"/>
        <v>0</v>
      </c>
      <c r="AY26" s="61">
        <f t="shared" si="25"/>
        <v>0</v>
      </c>
      <c r="AZ26" s="57" t="s">
        <v>517</v>
      </c>
      <c r="BA26" s="58">
        <f t="shared" si="26"/>
        <v>0</v>
      </c>
      <c r="BB26" s="91">
        <f>低圧電力のみ!AD26</f>
        <v>1925</v>
      </c>
      <c r="BC26" s="61">
        <f t="shared" si="27"/>
        <v>0</v>
      </c>
      <c r="BD26" s="61">
        <f t="shared" si="28"/>
        <v>0</v>
      </c>
      <c r="BE26" s="57" t="s">
        <v>517</v>
      </c>
      <c r="BF26" s="58">
        <f t="shared" si="29"/>
        <v>0</v>
      </c>
      <c r="BG26" s="91">
        <f>低圧電力のみ!AE26</f>
        <v>1466</v>
      </c>
      <c r="BH26" s="61">
        <f t="shared" si="30"/>
        <v>0</v>
      </c>
      <c r="BI26" s="61">
        <f t="shared" si="31"/>
        <v>0</v>
      </c>
      <c r="BJ26" s="57" t="s">
        <v>517</v>
      </c>
      <c r="BK26" s="58">
        <f t="shared" si="32"/>
        <v>0</v>
      </c>
      <c r="BL26" s="91">
        <f>低圧電力のみ!AF26</f>
        <v>682</v>
      </c>
      <c r="BM26" s="61">
        <f t="shared" si="33"/>
        <v>0</v>
      </c>
      <c r="BN26" s="61">
        <f t="shared" si="34"/>
        <v>0</v>
      </c>
      <c r="BO26" s="57" t="s">
        <v>517</v>
      </c>
      <c r="BP26" s="58">
        <f t="shared" si="35"/>
        <v>0</v>
      </c>
      <c r="BQ26" s="56">
        <f t="shared" si="36"/>
        <v>0</v>
      </c>
    </row>
    <row r="27" spans="2:69" x14ac:dyDescent="0.4">
      <c r="B27" s="54">
        <v>22</v>
      </c>
      <c r="C27" s="54" t="str">
        <f>低圧電力のみ!C27</f>
        <v>川島地区市民センター</v>
      </c>
      <c r="D27" s="55">
        <f>低圧電力のみ!H27</f>
        <v>31</v>
      </c>
      <c r="E27" s="55">
        <f>低圧電力のみ!K27</f>
        <v>90</v>
      </c>
      <c r="F27" s="63"/>
      <c r="G27" s="66"/>
      <c r="H27" s="67"/>
      <c r="I27" s="91">
        <f>低圧電力のみ!U27</f>
        <v>395</v>
      </c>
      <c r="J27" s="61">
        <f t="shared" si="3"/>
        <v>0</v>
      </c>
      <c r="K27" s="61">
        <f t="shared" si="4"/>
        <v>0</v>
      </c>
      <c r="L27" s="57" t="s">
        <v>517</v>
      </c>
      <c r="M27" s="58">
        <f t="shared" si="5"/>
        <v>0</v>
      </c>
      <c r="N27" s="91">
        <f>低圧電力のみ!V27</f>
        <v>732</v>
      </c>
      <c r="O27" s="61">
        <f t="shared" si="6"/>
        <v>0</v>
      </c>
      <c r="P27" s="61">
        <f t="shared" si="7"/>
        <v>0</v>
      </c>
      <c r="Q27" s="57" t="s">
        <v>517</v>
      </c>
      <c r="R27" s="58">
        <f t="shared" si="8"/>
        <v>0</v>
      </c>
      <c r="S27" s="91">
        <f>低圧電力のみ!W27</f>
        <v>1595</v>
      </c>
      <c r="T27" s="61">
        <f t="shared" si="9"/>
        <v>0</v>
      </c>
      <c r="U27" s="61">
        <f t="shared" si="10"/>
        <v>0</v>
      </c>
      <c r="V27" s="57" t="s">
        <v>517</v>
      </c>
      <c r="W27" s="58">
        <f t="shared" si="11"/>
        <v>0</v>
      </c>
      <c r="X27" s="91">
        <f>低圧電力のみ!X27</f>
        <v>3310</v>
      </c>
      <c r="Y27" s="61">
        <f t="shared" si="0"/>
        <v>0</v>
      </c>
      <c r="Z27" s="61">
        <f t="shared" si="12"/>
        <v>0</v>
      </c>
      <c r="AA27" s="57" t="s">
        <v>517</v>
      </c>
      <c r="AB27" s="58">
        <f t="shared" si="13"/>
        <v>0</v>
      </c>
      <c r="AC27" s="91">
        <f>低圧電力のみ!Y27</f>
        <v>2451</v>
      </c>
      <c r="AD27" s="61">
        <f t="shared" si="1"/>
        <v>0</v>
      </c>
      <c r="AE27" s="61">
        <f t="shared" si="14"/>
        <v>0</v>
      </c>
      <c r="AF27" s="57" t="s">
        <v>517</v>
      </c>
      <c r="AG27" s="58">
        <f t="shared" si="15"/>
        <v>0</v>
      </c>
      <c r="AH27" s="91">
        <f>低圧電力のみ!Z27</f>
        <v>888</v>
      </c>
      <c r="AI27" s="61">
        <f t="shared" si="2"/>
        <v>0</v>
      </c>
      <c r="AJ27" s="61">
        <f t="shared" si="16"/>
        <v>0</v>
      </c>
      <c r="AK27" s="57" t="s">
        <v>517</v>
      </c>
      <c r="AL27" s="58">
        <f t="shared" si="17"/>
        <v>0</v>
      </c>
      <c r="AM27" s="91">
        <f>低圧電力のみ!AA27</f>
        <v>479</v>
      </c>
      <c r="AN27" s="61">
        <f t="shared" si="18"/>
        <v>0</v>
      </c>
      <c r="AO27" s="61">
        <f t="shared" si="19"/>
        <v>0</v>
      </c>
      <c r="AP27" s="57" t="s">
        <v>517</v>
      </c>
      <c r="AQ27" s="58">
        <f t="shared" si="20"/>
        <v>0</v>
      </c>
      <c r="AR27" s="91">
        <f>低圧電力のみ!AB27</f>
        <v>1415</v>
      </c>
      <c r="AS27" s="61">
        <f t="shared" si="21"/>
        <v>0</v>
      </c>
      <c r="AT27" s="61">
        <f t="shared" si="22"/>
        <v>0</v>
      </c>
      <c r="AU27" s="57" t="s">
        <v>517</v>
      </c>
      <c r="AV27" s="58">
        <f t="shared" si="23"/>
        <v>0</v>
      </c>
      <c r="AW27" s="91">
        <f>低圧電力のみ!AC27</f>
        <v>1820</v>
      </c>
      <c r="AX27" s="61">
        <f t="shared" si="24"/>
        <v>0</v>
      </c>
      <c r="AY27" s="61">
        <f t="shared" si="25"/>
        <v>0</v>
      </c>
      <c r="AZ27" s="57" t="s">
        <v>517</v>
      </c>
      <c r="BA27" s="58">
        <f t="shared" si="26"/>
        <v>0</v>
      </c>
      <c r="BB27" s="91">
        <f>低圧電力のみ!AD27</f>
        <v>2154</v>
      </c>
      <c r="BC27" s="61">
        <f t="shared" si="27"/>
        <v>0</v>
      </c>
      <c r="BD27" s="61">
        <f t="shared" si="28"/>
        <v>0</v>
      </c>
      <c r="BE27" s="57" t="s">
        <v>517</v>
      </c>
      <c r="BF27" s="58">
        <f t="shared" si="29"/>
        <v>0</v>
      </c>
      <c r="BG27" s="91">
        <f>低圧電力のみ!AE27</f>
        <v>1879</v>
      </c>
      <c r="BH27" s="61">
        <f t="shared" si="30"/>
        <v>0</v>
      </c>
      <c r="BI27" s="61">
        <f t="shared" si="31"/>
        <v>0</v>
      </c>
      <c r="BJ27" s="57" t="s">
        <v>517</v>
      </c>
      <c r="BK27" s="58">
        <f t="shared" si="32"/>
        <v>0</v>
      </c>
      <c r="BL27" s="91">
        <f>低圧電力のみ!AF27</f>
        <v>1014</v>
      </c>
      <c r="BM27" s="61">
        <f t="shared" si="33"/>
        <v>0</v>
      </c>
      <c r="BN27" s="61">
        <f t="shared" si="34"/>
        <v>0</v>
      </c>
      <c r="BO27" s="57" t="s">
        <v>517</v>
      </c>
      <c r="BP27" s="58">
        <f t="shared" si="35"/>
        <v>0</v>
      </c>
      <c r="BQ27" s="56">
        <f t="shared" si="36"/>
        <v>0</v>
      </c>
    </row>
    <row r="28" spans="2:69" x14ac:dyDescent="0.4">
      <c r="B28" s="54">
        <v>23</v>
      </c>
      <c r="C28" s="54" t="str">
        <f>低圧電力のみ!C28</f>
        <v>神前地区市民センター</v>
      </c>
      <c r="D28" s="55">
        <f>低圧電力のみ!H28</f>
        <v>4</v>
      </c>
      <c r="E28" s="55">
        <f>低圧電力のみ!K28</f>
        <v>80</v>
      </c>
      <c r="F28" s="63"/>
      <c r="G28" s="66"/>
      <c r="H28" s="67"/>
      <c r="I28" s="91">
        <f>低圧電力のみ!U28</f>
        <v>41</v>
      </c>
      <c r="J28" s="61">
        <f t="shared" si="3"/>
        <v>0</v>
      </c>
      <c r="K28" s="61">
        <f t="shared" si="4"/>
        <v>0</v>
      </c>
      <c r="L28" s="57" t="s">
        <v>517</v>
      </c>
      <c r="M28" s="58">
        <f t="shared" si="5"/>
        <v>0</v>
      </c>
      <c r="N28" s="91">
        <f>低圧電力のみ!V28</f>
        <v>77</v>
      </c>
      <c r="O28" s="61">
        <f t="shared" si="6"/>
        <v>0</v>
      </c>
      <c r="P28" s="61">
        <f t="shared" si="7"/>
        <v>0</v>
      </c>
      <c r="Q28" s="57" t="s">
        <v>517</v>
      </c>
      <c r="R28" s="58">
        <f t="shared" si="8"/>
        <v>0</v>
      </c>
      <c r="S28" s="91">
        <f>低圧電力のみ!W28</f>
        <v>121</v>
      </c>
      <c r="T28" s="61">
        <f t="shared" si="9"/>
        <v>0</v>
      </c>
      <c r="U28" s="61">
        <f t="shared" si="10"/>
        <v>0</v>
      </c>
      <c r="V28" s="57" t="s">
        <v>517</v>
      </c>
      <c r="W28" s="58">
        <f t="shared" si="11"/>
        <v>0</v>
      </c>
      <c r="X28" s="91">
        <f>低圧電力のみ!X28</f>
        <v>225</v>
      </c>
      <c r="Y28" s="61">
        <f t="shared" si="0"/>
        <v>0</v>
      </c>
      <c r="Z28" s="61">
        <f t="shared" si="12"/>
        <v>0</v>
      </c>
      <c r="AA28" s="57" t="s">
        <v>517</v>
      </c>
      <c r="AB28" s="58">
        <f t="shared" si="13"/>
        <v>0</v>
      </c>
      <c r="AC28" s="91">
        <f>低圧電力のみ!Y28</f>
        <v>160</v>
      </c>
      <c r="AD28" s="61">
        <f t="shared" si="1"/>
        <v>0</v>
      </c>
      <c r="AE28" s="61">
        <f t="shared" si="14"/>
        <v>0</v>
      </c>
      <c r="AF28" s="57" t="s">
        <v>517</v>
      </c>
      <c r="AG28" s="58">
        <f t="shared" si="15"/>
        <v>0</v>
      </c>
      <c r="AH28" s="91">
        <f>低圧電力のみ!Z28</f>
        <v>97</v>
      </c>
      <c r="AI28" s="61">
        <f t="shared" si="2"/>
        <v>0</v>
      </c>
      <c r="AJ28" s="61">
        <f t="shared" si="16"/>
        <v>0</v>
      </c>
      <c r="AK28" s="57" t="s">
        <v>517</v>
      </c>
      <c r="AL28" s="58">
        <f t="shared" si="17"/>
        <v>0</v>
      </c>
      <c r="AM28" s="91">
        <f>低圧電力のみ!AA28</f>
        <v>55</v>
      </c>
      <c r="AN28" s="61">
        <f t="shared" si="18"/>
        <v>0</v>
      </c>
      <c r="AO28" s="61">
        <f t="shared" si="19"/>
        <v>0</v>
      </c>
      <c r="AP28" s="57" t="s">
        <v>517</v>
      </c>
      <c r="AQ28" s="58">
        <f t="shared" si="20"/>
        <v>0</v>
      </c>
      <c r="AR28" s="91">
        <f>低圧電力のみ!AB28</f>
        <v>169</v>
      </c>
      <c r="AS28" s="61">
        <f t="shared" si="21"/>
        <v>0</v>
      </c>
      <c r="AT28" s="61">
        <f t="shared" si="22"/>
        <v>0</v>
      </c>
      <c r="AU28" s="57" t="s">
        <v>517</v>
      </c>
      <c r="AV28" s="58">
        <f t="shared" si="23"/>
        <v>0</v>
      </c>
      <c r="AW28" s="91">
        <f>低圧電力のみ!AC28</f>
        <v>178</v>
      </c>
      <c r="AX28" s="61">
        <f t="shared" si="24"/>
        <v>0</v>
      </c>
      <c r="AY28" s="61">
        <f t="shared" si="25"/>
        <v>0</v>
      </c>
      <c r="AZ28" s="57" t="s">
        <v>517</v>
      </c>
      <c r="BA28" s="58">
        <f t="shared" si="26"/>
        <v>0</v>
      </c>
      <c r="BB28" s="91">
        <f>低圧電力のみ!AD28</f>
        <v>207</v>
      </c>
      <c r="BC28" s="61">
        <f t="shared" si="27"/>
        <v>0</v>
      </c>
      <c r="BD28" s="61">
        <f t="shared" si="28"/>
        <v>0</v>
      </c>
      <c r="BE28" s="57" t="s">
        <v>517</v>
      </c>
      <c r="BF28" s="58">
        <f t="shared" si="29"/>
        <v>0</v>
      </c>
      <c r="BG28" s="91">
        <f>低圧電力のみ!AE28</f>
        <v>170</v>
      </c>
      <c r="BH28" s="61">
        <f t="shared" si="30"/>
        <v>0</v>
      </c>
      <c r="BI28" s="61">
        <f t="shared" si="31"/>
        <v>0</v>
      </c>
      <c r="BJ28" s="57" t="s">
        <v>517</v>
      </c>
      <c r="BK28" s="58">
        <f t="shared" si="32"/>
        <v>0</v>
      </c>
      <c r="BL28" s="91">
        <f>低圧電力のみ!AF28</f>
        <v>131</v>
      </c>
      <c r="BM28" s="61">
        <f t="shared" si="33"/>
        <v>0</v>
      </c>
      <c r="BN28" s="61">
        <f t="shared" si="34"/>
        <v>0</v>
      </c>
      <c r="BO28" s="57" t="s">
        <v>517</v>
      </c>
      <c r="BP28" s="58">
        <f t="shared" si="35"/>
        <v>0</v>
      </c>
      <c r="BQ28" s="56">
        <f t="shared" si="36"/>
        <v>0</v>
      </c>
    </row>
    <row r="29" spans="2:69" x14ac:dyDescent="0.4">
      <c r="B29" s="54">
        <v>24</v>
      </c>
      <c r="C29" s="54" t="str">
        <f>低圧電力のみ!C29</f>
        <v>桜地区市民センター</v>
      </c>
      <c r="D29" s="55">
        <f>低圧電力のみ!H29</f>
        <v>36</v>
      </c>
      <c r="E29" s="55">
        <f>低圧電力のみ!K29</f>
        <v>90</v>
      </c>
      <c r="F29" s="63"/>
      <c r="G29" s="66"/>
      <c r="H29" s="67"/>
      <c r="I29" s="91">
        <f>低圧電力のみ!U29</f>
        <v>202</v>
      </c>
      <c r="J29" s="61">
        <f t="shared" si="3"/>
        <v>0</v>
      </c>
      <c r="K29" s="61">
        <f t="shared" si="4"/>
        <v>0</v>
      </c>
      <c r="L29" s="57" t="s">
        <v>517</v>
      </c>
      <c r="M29" s="58">
        <f t="shared" si="5"/>
        <v>0</v>
      </c>
      <c r="N29" s="91">
        <f>低圧電力のみ!V29</f>
        <v>175</v>
      </c>
      <c r="O29" s="61">
        <f t="shared" si="6"/>
        <v>0</v>
      </c>
      <c r="P29" s="61">
        <f t="shared" si="7"/>
        <v>0</v>
      </c>
      <c r="Q29" s="57" t="s">
        <v>517</v>
      </c>
      <c r="R29" s="58">
        <f t="shared" si="8"/>
        <v>0</v>
      </c>
      <c r="S29" s="91">
        <f>低圧電力のみ!W29</f>
        <v>739</v>
      </c>
      <c r="T29" s="61">
        <f t="shared" si="9"/>
        <v>0</v>
      </c>
      <c r="U29" s="61">
        <f t="shared" si="10"/>
        <v>0</v>
      </c>
      <c r="V29" s="57" t="s">
        <v>517</v>
      </c>
      <c r="W29" s="58">
        <f t="shared" si="11"/>
        <v>0</v>
      </c>
      <c r="X29" s="91">
        <f>低圧電力のみ!X29</f>
        <v>2123</v>
      </c>
      <c r="Y29" s="61">
        <f t="shared" si="0"/>
        <v>0</v>
      </c>
      <c r="Z29" s="61">
        <f t="shared" si="12"/>
        <v>0</v>
      </c>
      <c r="AA29" s="57" t="s">
        <v>517</v>
      </c>
      <c r="AB29" s="58">
        <f t="shared" si="13"/>
        <v>0</v>
      </c>
      <c r="AC29" s="91">
        <f>低圧電力のみ!Y29</f>
        <v>1317</v>
      </c>
      <c r="AD29" s="61">
        <f t="shared" si="1"/>
        <v>0</v>
      </c>
      <c r="AE29" s="61">
        <f t="shared" si="14"/>
        <v>0</v>
      </c>
      <c r="AF29" s="57" t="s">
        <v>517</v>
      </c>
      <c r="AG29" s="58">
        <f t="shared" si="15"/>
        <v>0</v>
      </c>
      <c r="AH29" s="91">
        <f>低圧電力のみ!Z29</f>
        <v>938</v>
      </c>
      <c r="AI29" s="61">
        <f t="shared" si="2"/>
        <v>0</v>
      </c>
      <c r="AJ29" s="61">
        <f t="shared" si="16"/>
        <v>0</v>
      </c>
      <c r="AK29" s="57" t="s">
        <v>517</v>
      </c>
      <c r="AL29" s="58">
        <f t="shared" si="17"/>
        <v>0</v>
      </c>
      <c r="AM29" s="91">
        <f>低圧電力のみ!AA29</f>
        <v>138</v>
      </c>
      <c r="AN29" s="61">
        <f t="shared" si="18"/>
        <v>0</v>
      </c>
      <c r="AO29" s="61">
        <f t="shared" si="19"/>
        <v>0</v>
      </c>
      <c r="AP29" s="57" t="s">
        <v>517</v>
      </c>
      <c r="AQ29" s="58">
        <f t="shared" si="20"/>
        <v>0</v>
      </c>
      <c r="AR29" s="91">
        <f>低圧電力のみ!AB29</f>
        <v>1004</v>
      </c>
      <c r="AS29" s="61">
        <f t="shared" si="21"/>
        <v>0</v>
      </c>
      <c r="AT29" s="61">
        <f t="shared" si="22"/>
        <v>0</v>
      </c>
      <c r="AU29" s="57" t="s">
        <v>517</v>
      </c>
      <c r="AV29" s="58">
        <f t="shared" si="23"/>
        <v>0</v>
      </c>
      <c r="AW29" s="91">
        <f>低圧電力のみ!AC29</f>
        <v>1406</v>
      </c>
      <c r="AX29" s="61">
        <f t="shared" si="24"/>
        <v>0</v>
      </c>
      <c r="AY29" s="61">
        <f t="shared" si="25"/>
        <v>0</v>
      </c>
      <c r="AZ29" s="57" t="s">
        <v>517</v>
      </c>
      <c r="BA29" s="58">
        <f t="shared" si="26"/>
        <v>0</v>
      </c>
      <c r="BB29" s="91">
        <f>低圧電力のみ!AD29</f>
        <v>2213</v>
      </c>
      <c r="BC29" s="61">
        <f t="shared" si="27"/>
        <v>0</v>
      </c>
      <c r="BD29" s="61">
        <f t="shared" si="28"/>
        <v>0</v>
      </c>
      <c r="BE29" s="57" t="s">
        <v>517</v>
      </c>
      <c r="BF29" s="58">
        <f t="shared" si="29"/>
        <v>0</v>
      </c>
      <c r="BG29" s="91">
        <f>低圧電力のみ!AE29</f>
        <v>1540</v>
      </c>
      <c r="BH29" s="61">
        <f t="shared" si="30"/>
        <v>0</v>
      </c>
      <c r="BI29" s="61">
        <f t="shared" si="31"/>
        <v>0</v>
      </c>
      <c r="BJ29" s="57" t="s">
        <v>517</v>
      </c>
      <c r="BK29" s="58">
        <f t="shared" si="32"/>
        <v>0</v>
      </c>
      <c r="BL29" s="91">
        <f>低圧電力のみ!AF29</f>
        <v>1200</v>
      </c>
      <c r="BM29" s="61">
        <f t="shared" si="33"/>
        <v>0</v>
      </c>
      <c r="BN29" s="61">
        <f t="shared" si="34"/>
        <v>0</v>
      </c>
      <c r="BO29" s="57" t="s">
        <v>517</v>
      </c>
      <c r="BP29" s="58">
        <f t="shared" si="35"/>
        <v>0</v>
      </c>
      <c r="BQ29" s="56">
        <f t="shared" si="36"/>
        <v>0</v>
      </c>
    </row>
    <row r="30" spans="2:69" x14ac:dyDescent="0.4">
      <c r="B30" s="54">
        <v>25</v>
      </c>
      <c r="C30" s="54" t="str">
        <f>低圧電力のみ!C30</f>
        <v>三重地区市民センター</v>
      </c>
      <c r="D30" s="55">
        <f>低圧電力のみ!H30</f>
        <v>16</v>
      </c>
      <c r="E30" s="55">
        <f>低圧電力のみ!K30</f>
        <v>90</v>
      </c>
      <c r="F30" s="63"/>
      <c r="G30" s="66"/>
      <c r="H30" s="67"/>
      <c r="I30" s="91">
        <f>低圧電力のみ!U30</f>
        <v>322</v>
      </c>
      <c r="J30" s="61">
        <f t="shared" si="3"/>
        <v>0</v>
      </c>
      <c r="K30" s="61">
        <f t="shared" si="4"/>
        <v>0</v>
      </c>
      <c r="L30" s="57" t="s">
        <v>517</v>
      </c>
      <c r="M30" s="58">
        <f t="shared" si="5"/>
        <v>0</v>
      </c>
      <c r="N30" s="91">
        <f>低圧電力のみ!V30</f>
        <v>500</v>
      </c>
      <c r="O30" s="61">
        <f t="shared" si="6"/>
        <v>0</v>
      </c>
      <c r="P30" s="61">
        <f t="shared" si="7"/>
        <v>0</v>
      </c>
      <c r="Q30" s="57" t="s">
        <v>517</v>
      </c>
      <c r="R30" s="58">
        <f t="shared" si="8"/>
        <v>0</v>
      </c>
      <c r="S30" s="91">
        <f>低圧電力のみ!W30</f>
        <v>914</v>
      </c>
      <c r="T30" s="61">
        <f t="shared" si="9"/>
        <v>0</v>
      </c>
      <c r="U30" s="61">
        <f t="shared" si="10"/>
        <v>0</v>
      </c>
      <c r="V30" s="57" t="s">
        <v>517</v>
      </c>
      <c r="W30" s="58">
        <f t="shared" si="11"/>
        <v>0</v>
      </c>
      <c r="X30" s="91">
        <f>低圧電力のみ!X30</f>
        <v>1502</v>
      </c>
      <c r="Y30" s="61">
        <f t="shared" si="0"/>
        <v>0</v>
      </c>
      <c r="Z30" s="61">
        <f t="shared" si="12"/>
        <v>0</v>
      </c>
      <c r="AA30" s="57" t="s">
        <v>517</v>
      </c>
      <c r="AB30" s="58">
        <f t="shared" si="13"/>
        <v>0</v>
      </c>
      <c r="AC30" s="91">
        <f>低圧電力のみ!Y30</f>
        <v>1063</v>
      </c>
      <c r="AD30" s="61">
        <f t="shared" si="1"/>
        <v>0</v>
      </c>
      <c r="AE30" s="61">
        <f t="shared" si="14"/>
        <v>0</v>
      </c>
      <c r="AF30" s="57" t="s">
        <v>517</v>
      </c>
      <c r="AG30" s="58">
        <f t="shared" si="15"/>
        <v>0</v>
      </c>
      <c r="AH30" s="91">
        <f>低圧電力のみ!Z30</f>
        <v>479</v>
      </c>
      <c r="AI30" s="61">
        <f t="shared" si="2"/>
        <v>0</v>
      </c>
      <c r="AJ30" s="61">
        <f t="shared" si="16"/>
        <v>0</v>
      </c>
      <c r="AK30" s="57" t="s">
        <v>517</v>
      </c>
      <c r="AL30" s="58">
        <f t="shared" si="17"/>
        <v>0</v>
      </c>
      <c r="AM30" s="91">
        <f>低圧電力のみ!AA30</f>
        <v>441</v>
      </c>
      <c r="AN30" s="61">
        <f t="shared" si="18"/>
        <v>0</v>
      </c>
      <c r="AO30" s="61">
        <f t="shared" si="19"/>
        <v>0</v>
      </c>
      <c r="AP30" s="57" t="s">
        <v>517</v>
      </c>
      <c r="AQ30" s="58">
        <f t="shared" si="20"/>
        <v>0</v>
      </c>
      <c r="AR30" s="91">
        <f>低圧電力のみ!AB30</f>
        <v>678</v>
      </c>
      <c r="AS30" s="61">
        <f t="shared" si="21"/>
        <v>0</v>
      </c>
      <c r="AT30" s="61">
        <f t="shared" si="22"/>
        <v>0</v>
      </c>
      <c r="AU30" s="57" t="s">
        <v>517</v>
      </c>
      <c r="AV30" s="58">
        <f t="shared" si="23"/>
        <v>0</v>
      </c>
      <c r="AW30" s="91">
        <f>低圧電力のみ!AC30</f>
        <v>932</v>
      </c>
      <c r="AX30" s="61">
        <f t="shared" si="24"/>
        <v>0</v>
      </c>
      <c r="AY30" s="61">
        <f t="shared" si="25"/>
        <v>0</v>
      </c>
      <c r="AZ30" s="57" t="s">
        <v>517</v>
      </c>
      <c r="BA30" s="58">
        <f t="shared" si="26"/>
        <v>0</v>
      </c>
      <c r="BB30" s="91">
        <f>低圧電力のみ!AD30</f>
        <v>1004</v>
      </c>
      <c r="BC30" s="61">
        <f t="shared" si="27"/>
        <v>0</v>
      </c>
      <c r="BD30" s="61">
        <f t="shared" si="28"/>
        <v>0</v>
      </c>
      <c r="BE30" s="57" t="s">
        <v>517</v>
      </c>
      <c r="BF30" s="58">
        <f t="shared" si="29"/>
        <v>0</v>
      </c>
      <c r="BG30" s="91">
        <f>低圧電力のみ!AE30</f>
        <v>919</v>
      </c>
      <c r="BH30" s="61">
        <f t="shared" si="30"/>
        <v>0</v>
      </c>
      <c r="BI30" s="61">
        <f t="shared" si="31"/>
        <v>0</v>
      </c>
      <c r="BJ30" s="57" t="s">
        <v>517</v>
      </c>
      <c r="BK30" s="58">
        <f t="shared" si="32"/>
        <v>0</v>
      </c>
      <c r="BL30" s="91">
        <f>低圧電力のみ!AF30</f>
        <v>483</v>
      </c>
      <c r="BM30" s="61">
        <f t="shared" si="33"/>
        <v>0</v>
      </c>
      <c r="BN30" s="61">
        <f t="shared" si="34"/>
        <v>0</v>
      </c>
      <c r="BO30" s="57" t="s">
        <v>517</v>
      </c>
      <c r="BP30" s="58">
        <f t="shared" si="35"/>
        <v>0</v>
      </c>
      <c r="BQ30" s="56">
        <f t="shared" si="36"/>
        <v>0</v>
      </c>
    </row>
    <row r="31" spans="2:69" x14ac:dyDescent="0.4">
      <c r="B31" s="54">
        <v>26</v>
      </c>
      <c r="C31" s="54" t="str">
        <f>低圧電力のみ!C31</f>
        <v>県地区市民センター</v>
      </c>
      <c r="D31" s="55">
        <f>低圧電力のみ!H31</f>
        <v>4</v>
      </c>
      <c r="E31" s="55">
        <f>低圧電力のみ!K31</f>
        <v>80</v>
      </c>
      <c r="F31" s="63"/>
      <c r="G31" s="66"/>
      <c r="H31" s="67"/>
      <c r="I31" s="91">
        <f>低圧電力のみ!U31</f>
        <v>303</v>
      </c>
      <c r="J31" s="61">
        <f t="shared" si="3"/>
        <v>0</v>
      </c>
      <c r="K31" s="61">
        <f t="shared" si="4"/>
        <v>0</v>
      </c>
      <c r="L31" s="57" t="s">
        <v>517</v>
      </c>
      <c r="M31" s="58">
        <f t="shared" si="5"/>
        <v>0</v>
      </c>
      <c r="N31" s="91">
        <f>低圧電力のみ!V31</f>
        <v>305</v>
      </c>
      <c r="O31" s="61">
        <f t="shared" si="6"/>
        <v>0</v>
      </c>
      <c r="P31" s="61">
        <f t="shared" si="7"/>
        <v>0</v>
      </c>
      <c r="Q31" s="57" t="s">
        <v>517</v>
      </c>
      <c r="R31" s="58">
        <f t="shared" si="8"/>
        <v>0</v>
      </c>
      <c r="S31" s="91">
        <f>低圧電力のみ!W31</f>
        <v>327</v>
      </c>
      <c r="T31" s="61">
        <f t="shared" si="9"/>
        <v>0</v>
      </c>
      <c r="U31" s="61">
        <f t="shared" si="10"/>
        <v>0</v>
      </c>
      <c r="V31" s="57" t="s">
        <v>517</v>
      </c>
      <c r="W31" s="58">
        <f t="shared" si="11"/>
        <v>0</v>
      </c>
      <c r="X31" s="91">
        <f>低圧電力のみ!X31</f>
        <v>453</v>
      </c>
      <c r="Y31" s="61">
        <f t="shared" si="0"/>
        <v>0</v>
      </c>
      <c r="Z31" s="61">
        <f t="shared" si="12"/>
        <v>0</v>
      </c>
      <c r="AA31" s="57" t="s">
        <v>517</v>
      </c>
      <c r="AB31" s="58">
        <f t="shared" si="13"/>
        <v>0</v>
      </c>
      <c r="AC31" s="91">
        <f>低圧電力のみ!Y31</f>
        <v>425</v>
      </c>
      <c r="AD31" s="61">
        <f t="shared" si="1"/>
        <v>0</v>
      </c>
      <c r="AE31" s="61">
        <f t="shared" si="14"/>
        <v>0</v>
      </c>
      <c r="AF31" s="57" t="s">
        <v>517</v>
      </c>
      <c r="AG31" s="58">
        <f t="shared" si="15"/>
        <v>0</v>
      </c>
      <c r="AH31" s="91">
        <f>低圧電力のみ!Z31</f>
        <v>358</v>
      </c>
      <c r="AI31" s="61">
        <f t="shared" si="2"/>
        <v>0</v>
      </c>
      <c r="AJ31" s="61">
        <f t="shared" si="16"/>
        <v>0</v>
      </c>
      <c r="AK31" s="57" t="s">
        <v>517</v>
      </c>
      <c r="AL31" s="58">
        <f t="shared" si="17"/>
        <v>0</v>
      </c>
      <c r="AM31" s="91">
        <f>低圧電力のみ!AA31</f>
        <v>270</v>
      </c>
      <c r="AN31" s="61">
        <f t="shared" si="18"/>
        <v>0</v>
      </c>
      <c r="AO31" s="61">
        <f t="shared" si="19"/>
        <v>0</v>
      </c>
      <c r="AP31" s="57" t="s">
        <v>517</v>
      </c>
      <c r="AQ31" s="58">
        <f t="shared" si="20"/>
        <v>0</v>
      </c>
      <c r="AR31" s="91">
        <f>低圧電力のみ!AB31</f>
        <v>384</v>
      </c>
      <c r="AS31" s="61">
        <f t="shared" si="21"/>
        <v>0</v>
      </c>
      <c r="AT31" s="61">
        <f t="shared" si="22"/>
        <v>0</v>
      </c>
      <c r="AU31" s="57" t="s">
        <v>517</v>
      </c>
      <c r="AV31" s="58">
        <f t="shared" si="23"/>
        <v>0</v>
      </c>
      <c r="AW31" s="91">
        <f>低圧電力のみ!AC31</f>
        <v>445</v>
      </c>
      <c r="AX31" s="61">
        <f t="shared" si="24"/>
        <v>0</v>
      </c>
      <c r="AY31" s="61">
        <f t="shared" si="25"/>
        <v>0</v>
      </c>
      <c r="AZ31" s="57" t="s">
        <v>517</v>
      </c>
      <c r="BA31" s="58">
        <f t="shared" si="26"/>
        <v>0</v>
      </c>
      <c r="BB31" s="91">
        <f>低圧電力のみ!AD31</f>
        <v>414</v>
      </c>
      <c r="BC31" s="61">
        <f t="shared" si="27"/>
        <v>0</v>
      </c>
      <c r="BD31" s="61">
        <f t="shared" si="28"/>
        <v>0</v>
      </c>
      <c r="BE31" s="57" t="s">
        <v>517</v>
      </c>
      <c r="BF31" s="58">
        <f t="shared" si="29"/>
        <v>0</v>
      </c>
      <c r="BG31" s="91">
        <f>低圧電力のみ!AE31</f>
        <v>429</v>
      </c>
      <c r="BH31" s="61">
        <f t="shared" si="30"/>
        <v>0</v>
      </c>
      <c r="BI31" s="61">
        <f t="shared" si="31"/>
        <v>0</v>
      </c>
      <c r="BJ31" s="57" t="s">
        <v>517</v>
      </c>
      <c r="BK31" s="58">
        <f t="shared" si="32"/>
        <v>0</v>
      </c>
      <c r="BL31" s="91">
        <f>低圧電力のみ!AF31</f>
        <v>420</v>
      </c>
      <c r="BM31" s="61">
        <f t="shared" si="33"/>
        <v>0</v>
      </c>
      <c r="BN31" s="61">
        <f t="shared" si="34"/>
        <v>0</v>
      </c>
      <c r="BO31" s="57" t="s">
        <v>517</v>
      </c>
      <c r="BP31" s="58">
        <f t="shared" si="35"/>
        <v>0</v>
      </c>
      <c r="BQ31" s="56">
        <f t="shared" si="36"/>
        <v>0</v>
      </c>
    </row>
    <row r="32" spans="2:69" x14ac:dyDescent="0.4">
      <c r="B32" s="54">
        <v>27</v>
      </c>
      <c r="C32" s="54" t="str">
        <f>低圧電力のみ!C32</f>
        <v>八郷地区市民センター</v>
      </c>
      <c r="D32" s="55">
        <f>低圧電力のみ!H32</f>
        <v>24</v>
      </c>
      <c r="E32" s="55">
        <f>低圧電力のみ!K32</f>
        <v>90</v>
      </c>
      <c r="F32" s="63"/>
      <c r="G32" s="66"/>
      <c r="H32" s="67"/>
      <c r="I32" s="91">
        <f>低圧電力のみ!U32</f>
        <v>91</v>
      </c>
      <c r="J32" s="61">
        <f t="shared" si="3"/>
        <v>0</v>
      </c>
      <c r="K32" s="61">
        <f t="shared" si="4"/>
        <v>0</v>
      </c>
      <c r="L32" s="57" t="s">
        <v>517</v>
      </c>
      <c r="M32" s="58">
        <f t="shared" si="5"/>
        <v>0</v>
      </c>
      <c r="N32" s="91">
        <f>低圧電力のみ!V32</f>
        <v>254</v>
      </c>
      <c r="O32" s="61">
        <f t="shared" si="6"/>
        <v>0</v>
      </c>
      <c r="P32" s="61">
        <f t="shared" si="7"/>
        <v>0</v>
      </c>
      <c r="Q32" s="57" t="s">
        <v>517</v>
      </c>
      <c r="R32" s="58">
        <f t="shared" si="8"/>
        <v>0</v>
      </c>
      <c r="S32" s="91">
        <f>低圧電力のみ!W32</f>
        <v>996</v>
      </c>
      <c r="T32" s="61">
        <f t="shared" si="9"/>
        <v>0</v>
      </c>
      <c r="U32" s="61">
        <f t="shared" si="10"/>
        <v>0</v>
      </c>
      <c r="V32" s="57" t="s">
        <v>517</v>
      </c>
      <c r="W32" s="58">
        <f t="shared" si="11"/>
        <v>0</v>
      </c>
      <c r="X32" s="91">
        <f>低圧電力のみ!X32</f>
        <v>1794</v>
      </c>
      <c r="Y32" s="61">
        <f t="shared" si="0"/>
        <v>0</v>
      </c>
      <c r="Z32" s="61">
        <f t="shared" si="12"/>
        <v>0</v>
      </c>
      <c r="AA32" s="57" t="s">
        <v>517</v>
      </c>
      <c r="AB32" s="58">
        <f t="shared" si="13"/>
        <v>0</v>
      </c>
      <c r="AC32" s="91">
        <f>低圧電力のみ!Y32</f>
        <v>1250</v>
      </c>
      <c r="AD32" s="61">
        <f t="shared" si="1"/>
        <v>0</v>
      </c>
      <c r="AE32" s="61">
        <f t="shared" si="14"/>
        <v>0</v>
      </c>
      <c r="AF32" s="57" t="s">
        <v>517</v>
      </c>
      <c r="AG32" s="58">
        <f t="shared" si="15"/>
        <v>0</v>
      </c>
      <c r="AH32" s="91">
        <f>低圧電力のみ!Z32</f>
        <v>537</v>
      </c>
      <c r="AI32" s="61">
        <f t="shared" si="2"/>
        <v>0</v>
      </c>
      <c r="AJ32" s="61">
        <f t="shared" si="16"/>
        <v>0</v>
      </c>
      <c r="AK32" s="57" t="s">
        <v>517</v>
      </c>
      <c r="AL32" s="58">
        <f t="shared" si="17"/>
        <v>0</v>
      </c>
      <c r="AM32" s="91">
        <f>低圧電力のみ!AA32</f>
        <v>244</v>
      </c>
      <c r="AN32" s="61">
        <f t="shared" si="18"/>
        <v>0</v>
      </c>
      <c r="AO32" s="61">
        <f t="shared" si="19"/>
        <v>0</v>
      </c>
      <c r="AP32" s="57" t="s">
        <v>517</v>
      </c>
      <c r="AQ32" s="58">
        <f t="shared" si="20"/>
        <v>0</v>
      </c>
      <c r="AR32" s="91">
        <f>低圧電力のみ!AB32</f>
        <v>1167</v>
      </c>
      <c r="AS32" s="61">
        <f t="shared" si="21"/>
        <v>0</v>
      </c>
      <c r="AT32" s="61">
        <f t="shared" si="22"/>
        <v>0</v>
      </c>
      <c r="AU32" s="57" t="s">
        <v>517</v>
      </c>
      <c r="AV32" s="58">
        <f t="shared" si="23"/>
        <v>0</v>
      </c>
      <c r="AW32" s="91">
        <f>低圧電力のみ!AC32</f>
        <v>1679</v>
      </c>
      <c r="AX32" s="61">
        <f t="shared" si="24"/>
        <v>0</v>
      </c>
      <c r="AY32" s="61">
        <f t="shared" si="25"/>
        <v>0</v>
      </c>
      <c r="AZ32" s="57" t="s">
        <v>517</v>
      </c>
      <c r="BA32" s="58">
        <f t="shared" si="26"/>
        <v>0</v>
      </c>
      <c r="BB32" s="91">
        <f>低圧電力のみ!AD32</f>
        <v>1648</v>
      </c>
      <c r="BC32" s="61">
        <f t="shared" si="27"/>
        <v>0</v>
      </c>
      <c r="BD32" s="61">
        <f t="shared" si="28"/>
        <v>0</v>
      </c>
      <c r="BE32" s="57" t="s">
        <v>517</v>
      </c>
      <c r="BF32" s="58">
        <f t="shared" si="29"/>
        <v>0</v>
      </c>
      <c r="BG32" s="91">
        <f>低圧電力のみ!AE32</f>
        <v>1764</v>
      </c>
      <c r="BH32" s="61">
        <f t="shared" si="30"/>
        <v>0</v>
      </c>
      <c r="BI32" s="61">
        <f t="shared" si="31"/>
        <v>0</v>
      </c>
      <c r="BJ32" s="57" t="s">
        <v>517</v>
      </c>
      <c r="BK32" s="58">
        <f t="shared" si="32"/>
        <v>0</v>
      </c>
      <c r="BL32" s="91">
        <f>低圧電力のみ!AF32</f>
        <v>621</v>
      </c>
      <c r="BM32" s="61">
        <f t="shared" si="33"/>
        <v>0</v>
      </c>
      <c r="BN32" s="61">
        <f t="shared" si="34"/>
        <v>0</v>
      </c>
      <c r="BO32" s="57" t="s">
        <v>517</v>
      </c>
      <c r="BP32" s="58">
        <f t="shared" si="35"/>
        <v>0</v>
      </c>
      <c r="BQ32" s="56">
        <f t="shared" si="36"/>
        <v>0</v>
      </c>
    </row>
    <row r="33" spans="2:69" x14ac:dyDescent="0.4">
      <c r="B33" s="54">
        <v>28</v>
      </c>
      <c r="C33" s="54" t="str">
        <f>低圧電力のみ!C33</f>
        <v>下野地区市民センター</v>
      </c>
      <c r="D33" s="55">
        <f>低圧電力のみ!H33</f>
        <v>14</v>
      </c>
      <c r="E33" s="55">
        <f>低圧電力のみ!K33</f>
        <v>90</v>
      </c>
      <c r="F33" s="63"/>
      <c r="G33" s="66"/>
      <c r="H33" s="67"/>
      <c r="I33" s="91">
        <f>低圧電力のみ!U33</f>
        <v>102</v>
      </c>
      <c r="J33" s="61">
        <f t="shared" si="3"/>
        <v>0</v>
      </c>
      <c r="K33" s="61">
        <f t="shared" si="4"/>
        <v>0</v>
      </c>
      <c r="L33" s="57" t="s">
        <v>517</v>
      </c>
      <c r="M33" s="58">
        <f t="shared" si="5"/>
        <v>0</v>
      </c>
      <c r="N33" s="91">
        <f>低圧電力のみ!V33</f>
        <v>157</v>
      </c>
      <c r="O33" s="61">
        <f t="shared" si="6"/>
        <v>0</v>
      </c>
      <c r="P33" s="61">
        <f t="shared" si="7"/>
        <v>0</v>
      </c>
      <c r="Q33" s="57" t="s">
        <v>517</v>
      </c>
      <c r="R33" s="58">
        <f t="shared" si="8"/>
        <v>0</v>
      </c>
      <c r="S33" s="91">
        <f>低圧電力のみ!W33</f>
        <v>380</v>
      </c>
      <c r="T33" s="61">
        <f t="shared" si="9"/>
        <v>0</v>
      </c>
      <c r="U33" s="61">
        <f t="shared" si="10"/>
        <v>0</v>
      </c>
      <c r="V33" s="57" t="s">
        <v>517</v>
      </c>
      <c r="W33" s="58">
        <f t="shared" si="11"/>
        <v>0</v>
      </c>
      <c r="X33" s="91">
        <f>低圧電力のみ!X33</f>
        <v>594</v>
      </c>
      <c r="Y33" s="61">
        <f t="shared" si="0"/>
        <v>0</v>
      </c>
      <c r="Z33" s="61">
        <f t="shared" si="12"/>
        <v>0</v>
      </c>
      <c r="AA33" s="57" t="s">
        <v>517</v>
      </c>
      <c r="AB33" s="58">
        <f t="shared" si="13"/>
        <v>0</v>
      </c>
      <c r="AC33" s="91">
        <f>低圧電力のみ!Y33</f>
        <v>439</v>
      </c>
      <c r="AD33" s="61">
        <f t="shared" si="1"/>
        <v>0</v>
      </c>
      <c r="AE33" s="61">
        <f t="shared" si="14"/>
        <v>0</v>
      </c>
      <c r="AF33" s="57" t="s">
        <v>517</v>
      </c>
      <c r="AG33" s="58">
        <f t="shared" si="15"/>
        <v>0</v>
      </c>
      <c r="AH33" s="91">
        <f>低圧電力のみ!Z33</f>
        <v>172</v>
      </c>
      <c r="AI33" s="61">
        <f t="shared" si="2"/>
        <v>0</v>
      </c>
      <c r="AJ33" s="61">
        <f t="shared" si="16"/>
        <v>0</v>
      </c>
      <c r="AK33" s="57" t="s">
        <v>517</v>
      </c>
      <c r="AL33" s="58">
        <f t="shared" si="17"/>
        <v>0</v>
      </c>
      <c r="AM33" s="91">
        <f>低圧電力のみ!AA33</f>
        <v>147</v>
      </c>
      <c r="AN33" s="61">
        <f t="shared" si="18"/>
        <v>0</v>
      </c>
      <c r="AO33" s="61">
        <f t="shared" si="19"/>
        <v>0</v>
      </c>
      <c r="AP33" s="57" t="s">
        <v>517</v>
      </c>
      <c r="AQ33" s="58">
        <f t="shared" si="20"/>
        <v>0</v>
      </c>
      <c r="AR33" s="91">
        <f>低圧電力のみ!AB33</f>
        <v>329</v>
      </c>
      <c r="AS33" s="61">
        <f t="shared" si="21"/>
        <v>0</v>
      </c>
      <c r="AT33" s="61">
        <f t="shared" si="22"/>
        <v>0</v>
      </c>
      <c r="AU33" s="57" t="s">
        <v>517</v>
      </c>
      <c r="AV33" s="58">
        <f t="shared" si="23"/>
        <v>0</v>
      </c>
      <c r="AW33" s="91">
        <f>低圧電力のみ!AC33</f>
        <v>364</v>
      </c>
      <c r="AX33" s="61">
        <f t="shared" si="24"/>
        <v>0</v>
      </c>
      <c r="AY33" s="61">
        <f t="shared" si="25"/>
        <v>0</v>
      </c>
      <c r="AZ33" s="57" t="s">
        <v>517</v>
      </c>
      <c r="BA33" s="58">
        <f t="shared" si="26"/>
        <v>0</v>
      </c>
      <c r="BB33" s="91">
        <f>低圧電力のみ!AD33</f>
        <v>409</v>
      </c>
      <c r="BC33" s="61">
        <f t="shared" si="27"/>
        <v>0</v>
      </c>
      <c r="BD33" s="61">
        <f t="shared" si="28"/>
        <v>0</v>
      </c>
      <c r="BE33" s="57" t="s">
        <v>517</v>
      </c>
      <c r="BF33" s="58">
        <f t="shared" si="29"/>
        <v>0</v>
      </c>
      <c r="BG33" s="91">
        <f>低圧電力のみ!AE33</f>
        <v>352</v>
      </c>
      <c r="BH33" s="61">
        <f t="shared" si="30"/>
        <v>0</v>
      </c>
      <c r="BI33" s="61">
        <f t="shared" si="31"/>
        <v>0</v>
      </c>
      <c r="BJ33" s="57" t="s">
        <v>517</v>
      </c>
      <c r="BK33" s="58">
        <f t="shared" si="32"/>
        <v>0</v>
      </c>
      <c r="BL33" s="91">
        <f>低圧電力のみ!AF33</f>
        <v>212</v>
      </c>
      <c r="BM33" s="61">
        <f t="shared" si="33"/>
        <v>0</v>
      </c>
      <c r="BN33" s="61">
        <f t="shared" si="34"/>
        <v>0</v>
      </c>
      <c r="BO33" s="57" t="s">
        <v>517</v>
      </c>
      <c r="BP33" s="58">
        <f t="shared" si="35"/>
        <v>0</v>
      </c>
      <c r="BQ33" s="56">
        <f t="shared" si="36"/>
        <v>0</v>
      </c>
    </row>
    <row r="34" spans="2:69" x14ac:dyDescent="0.4">
      <c r="B34" s="54">
        <v>29</v>
      </c>
      <c r="C34" s="54" t="str">
        <f>低圧電力のみ!C34</f>
        <v>大矢知地区市民センター</v>
      </c>
      <c r="D34" s="55">
        <f>低圧電力のみ!H34</f>
        <v>28</v>
      </c>
      <c r="E34" s="55">
        <f>低圧電力のみ!K34</f>
        <v>90</v>
      </c>
      <c r="F34" s="63"/>
      <c r="G34" s="66"/>
      <c r="H34" s="67"/>
      <c r="I34" s="91">
        <f>低圧電力のみ!U34</f>
        <v>279</v>
      </c>
      <c r="J34" s="61">
        <f t="shared" si="3"/>
        <v>0</v>
      </c>
      <c r="K34" s="61">
        <f t="shared" si="4"/>
        <v>0</v>
      </c>
      <c r="L34" s="57" t="s">
        <v>517</v>
      </c>
      <c r="M34" s="58">
        <f t="shared" si="5"/>
        <v>0</v>
      </c>
      <c r="N34" s="91">
        <f>低圧電力のみ!V34</f>
        <v>479</v>
      </c>
      <c r="O34" s="61">
        <f t="shared" si="6"/>
        <v>0</v>
      </c>
      <c r="P34" s="61">
        <f t="shared" si="7"/>
        <v>0</v>
      </c>
      <c r="Q34" s="57" t="s">
        <v>517</v>
      </c>
      <c r="R34" s="58">
        <f t="shared" si="8"/>
        <v>0</v>
      </c>
      <c r="S34" s="91">
        <f>低圧電力のみ!W34</f>
        <v>986</v>
      </c>
      <c r="T34" s="61">
        <f t="shared" si="9"/>
        <v>0</v>
      </c>
      <c r="U34" s="61">
        <f t="shared" si="10"/>
        <v>0</v>
      </c>
      <c r="V34" s="57" t="s">
        <v>517</v>
      </c>
      <c r="W34" s="58">
        <f t="shared" si="11"/>
        <v>0</v>
      </c>
      <c r="X34" s="91">
        <f>低圧電力のみ!X34</f>
        <v>2279</v>
      </c>
      <c r="Y34" s="61">
        <f t="shared" si="0"/>
        <v>0</v>
      </c>
      <c r="Z34" s="61">
        <f t="shared" si="12"/>
        <v>0</v>
      </c>
      <c r="AA34" s="57" t="s">
        <v>517</v>
      </c>
      <c r="AB34" s="58">
        <f t="shared" si="13"/>
        <v>0</v>
      </c>
      <c r="AC34" s="91">
        <f>低圧電力のみ!Y34</f>
        <v>1805</v>
      </c>
      <c r="AD34" s="61">
        <f t="shared" si="1"/>
        <v>0</v>
      </c>
      <c r="AE34" s="61">
        <f t="shared" si="14"/>
        <v>0</v>
      </c>
      <c r="AF34" s="57" t="s">
        <v>517</v>
      </c>
      <c r="AG34" s="58">
        <f t="shared" si="15"/>
        <v>0</v>
      </c>
      <c r="AH34" s="91">
        <f>低圧電力のみ!Z34</f>
        <v>798</v>
      </c>
      <c r="AI34" s="61">
        <f t="shared" si="2"/>
        <v>0</v>
      </c>
      <c r="AJ34" s="61">
        <f t="shared" si="16"/>
        <v>0</v>
      </c>
      <c r="AK34" s="57" t="s">
        <v>517</v>
      </c>
      <c r="AL34" s="58">
        <f t="shared" si="17"/>
        <v>0</v>
      </c>
      <c r="AM34" s="91">
        <f>低圧電力のみ!AA34</f>
        <v>316</v>
      </c>
      <c r="AN34" s="61">
        <f t="shared" si="18"/>
        <v>0</v>
      </c>
      <c r="AO34" s="61">
        <f t="shared" si="19"/>
        <v>0</v>
      </c>
      <c r="AP34" s="57" t="s">
        <v>517</v>
      </c>
      <c r="AQ34" s="58">
        <f t="shared" si="20"/>
        <v>0</v>
      </c>
      <c r="AR34" s="91">
        <f>低圧電力のみ!AB34</f>
        <v>574</v>
      </c>
      <c r="AS34" s="61">
        <f t="shared" si="21"/>
        <v>0</v>
      </c>
      <c r="AT34" s="61">
        <f t="shared" si="22"/>
        <v>0</v>
      </c>
      <c r="AU34" s="57" t="s">
        <v>517</v>
      </c>
      <c r="AV34" s="58">
        <f t="shared" si="23"/>
        <v>0</v>
      </c>
      <c r="AW34" s="91">
        <f>低圧電力のみ!AC34</f>
        <v>1001</v>
      </c>
      <c r="AX34" s="61">
        <f t="shared" si="24"/>
        <v>0</v>
      </c>
      <c r="AY34" s="61">
        <f t="shared" si="25"/>
        <v>0</v>
      </c>
      <c r="AZ34" s="57" t="s">
        <v>517</v>
      </c>
      <c r="BA34" s="58">
        <f t="shared" si="26"/>
        <v>0</v>
      </c>
      <c r="BB34" s="91">
        <f>低圧電力のみ!AD34</f>
        <v>1119</v>
      </c>
      <c r="BC34" s="61">
        <f t="shared" si="27"/>
        <v>0</v>
      </c>
      <c r="BD34" s="61">
        <f t="shared" si="28"/>
        <v>0</v>
      </c>
      <c r="BE34" s="57" t="s">
        <v>517</v>
      </c>
      <c r="BF34" s="58">
        <f t="shared" si="29"/>
        <v>0</v>
      </c>
      <c r="BG34" s="91">
        <f>低圧電力のみ!AE34</f>
        <v>808</v>
      </c>
      <c r="BH34" s="61">
        <f t="shared" si="30"/>
        <v>0</v>
      </c>
      <c r="BI34" s="61">
        <f t="shared" si="31"/>
        <v>0</v>
      </c>
      <c r="BJ34" s="57" t="s">
        <v>517</v>
      </c>
      <c r="BK34" s="58">
        <f t="shared" si="32"/>
        <v>0</v>
      </c>
      <c r="BL34" s="91">
        <f>低圧電力のみ!AF34</f>
        <v>557</v>
      </c>
      <c r="BM34" s="61">
        <f t="shared" si="33"/>
        <v>0</v>
      </c>
      <c r="BN34" s="61">
        <f t="shared" si="34"/>
        <v>0</v>
      </c>
      <c r="BO34" s="57" t="s">
        <v>517</v>
      </c>
      <c r="BP34" s="58">
        <f t="shared" si="35"/>
        <v>0</v>
      </c>
      <c r="BQ34" s="56">
        <f t="shared" si="36"/>
        <v>0</v>
      </c>
    </row>
    <row r="35" spans="2:69" x14ac:dyDescent="0.4">
      <c r="B35" s="54">
        <v>30</v>
      </c>
      <c r="C35" s="54" t="str">
        <f>低圧電力のみ!C35</f>
        <v>河原田地区市民センター</v>
      </c>
      <c r="D35" s="55">
        <f>低圧電力のみ!H35</f>
        <v>22</v>
      </c>
      <c r="E35" s="55">
        <f>低圧電力のみ!K35</f>
        <v>90</v>
      </c>
      <c r="F35" s="63"/>
      <c r="G35" s="66"/>
      <c r="H35" s="67"/>
      <c r="I35" s="91">
        <f>低圧電力のみ!U35</f>
        <v>232</v>
      </c>
      <c r="J35" s="61">
        <f t="shared" si="3"/>
        <v>0</v>
      </c>
      <c r="K35" s="61">
        <f t="shared" si="4"/>
        <v>0</v>
      </c>
      <c r="L35" s="57" t="s">
        <v>517</v>
      </c>
      <c r="M35" s="58">
        <f t="shared" si="5"/>
        <v>0</v>
      </c>
      <c r="N35" s="91">
        <f>低圧電力のみ!V35</f>
        <v>272</v>
      </c>
      <c r="O35" s="61">
        <f t="shared" si="6"/>
        <v>0</v>
      </c>
      <c r="P35" s="61">
        <f t="shared" si="7"/>
        <v>0</v>
      </c>
      <c r="Q35" s="57" t="s">
        <v>517</v>
      </c>
      <c r="R35" s="58">
        <f t="shared" si="8"/>
        <v>0</v>
      </c>
      <c r="S35" s="91">
        <f>低圧電力のみ!W35</f>
        <v>752</v>
      </c>
      <c r="T35" s="61">
        <f t="shared" si="9"/>
        <v>0</v>
      </c>
      <c r="U35" s="61">
        <f t="shared" si="10"/>
        <v>0</v>
      </c>
      <c r="V35" s="57" t="s">
        <v>517</v>
      </c>
      <c r="W35" s="58">
        <f t="shared" si="11"/>
        <v>0</v>
      </c>
      <c r="X35" s="91">
        <f>低圧電力のみ!X35</f>
        <v>1200</v>
      </c>
      <c r="Y35" s="61">
        <f t="shared" si="0"/>
        <v>0</v>
      </c>
      <c r="Z35" s="61">
        <f t="shared" si="12"/>
        <v>0</v>
      </c>
      <c r="AA35" s="57" t="s">
        <v>517</v>
      </c>
      <c r="AB35" s="58">
        <f t="shared" si="13"/>
        <v>0</v>
      </c>
      <c r="AC35" s="91">
        <f>低圧電力のみ!Y35</f>
        <v>986</v>
      </c>
      <c r="AD35" s="61">
        <f t="shared" si="1"/>
        <v>0</v>
      </c>
      <c r="AE35" s="61">
        <f t="shared" si="14"/>
        <v>0</v>
      </c>
      <c r="AF35" s="57" t="s">
        <v>517</v>
      </c>
      <c r="AG35" s="58">
        <f t="shared" si="15"/>
        <v>0</v>
      </c>
      <c r="AH35" s="91">
        <f>低圧電力のみ!Z35</f>
        <v>320</v>
      </c>
      <c r="AI35" s="61">
        <f t="shared" si="2"/>
        <v>0</v>
      </c>
      <c r="AJ35" s="61">
        <f t="shared" si="16"/>
        <v>0</v>
      </c>
      <c r="AK35" s="57" t="s">
        <v>517</v>
      </c>
      <c r="AL35" s="58">
        <f t="shared" si="17"/>
        <v>0</v>
      </c>
      <c r="AM35" s="91">
        <f>低圧電力のみ!AA35</f>
        <v>297</v>
      </c>
      <c r="AN35" s="61">
        <f t="shared" si="18"/>
        <v>0</v>
      </c>
      <c r="AO35" s="61">
        <f t="shared" si="19"/>
        <v>0</v>
      </c>
      <c r="AP35" s="57" t="s">
        <v>517</v>
      </c>
      <c r="AQ35" s="58">
        <f t="shared" si="20"/>
        <v>0</v>
      </c>
      <c r="AR35" s="91">
        <f>低圧電力のみ!AB35</f>
        <v>699</v>
      </c>
      <c r="AS35" s="61">
        <f t="shared" si="21"/>
        <v>0</v>
      </c>
      <c r="AT35" s="61">
        <f t="shared" si="22"/>
        <v>0</v>
      </c>
      <c r="AU35" s="57" t="s">
        <v>517</v>
      </c>
      <c r="AV35" s="58">
        <f t="shared" si="23"/>
        <v>0</v>
      </c>
      <c r="AW35" s="91">
        <f>低圧電力のみ!AC35</f>
        <v>1123</v>
      </c>
      <c r="AX35" s="61">
        <f t="shared" si="24"/>
        <v>0</v>
      </c>
      <c r="AY35" s="61">
        <f t="shared" si="25"/>
        <v>0</v>
      </c>
      <c r="AZ35" s="57" t="s">
        <v>517</v>
      </c>
      <c r="BA35" s="58">
        <f t="shared" si="26"/>
        <v>0</v>
      </c>
      <c r="BB35" s="91">
        <f>低圧電力のみ!AD35</f>
        <v>1114</v>
      </c>
      <c r="BC35" s="61">
        <f t="shared" si="27"/>
        <v>0</v>
      </c>
      <c r="BD35" s="61">
        <f t="shared" si="28"/>
        <v>0</v>
      </c>
      <c r="BE35" s="57" t="s">
        <v>517</v>
      </c>
      <c r="BF35" s="58">
        <f t="shared" si="29"/>
        <v>0</v>
      </c>
      <c r="BG35" s="91">
        <f>低圧電力のみ!AE35</f>
        <v>1026</v>
      </c>
      <c r="BH35" s="61">
        <f t="shared" si="30"/>
        <v>0</v>
      </c>
      <c r="BI35" s="61">
        <f t="shared" si="31"/>
        <v>0</v>
      </c>
      <c r="BJ35" s="57" t="s">
        <v>517</v>
      </c>
      <c r="BK35" s="58">
        <f t="shared" si="32"/>
        <v>0</v>
      </c>
      <c r="BL35" s="91">
        <f>低圧電力のみ!AF35</f>
        <v>409</v>
      </c>
      <c r="BM35" s="61">
        <f t="shared" si="33"/>
        <v>0</v>
      </c>
      <c r="BN35" s="61">
        <f t="shared" si="34"/>
        <v>0</v>
      </c>
      <c r="BO35" s="57" t="s">
        <v>517</v>
      </c>
      <c r="BP35" s="58">
        <f t="shared" si="35"/>
        <v>0</v>
      </c>
      <c r="BQ35" s="56">
        <f t="shared" si="36"/>
        <v>0</v>
      </c>
    </row>
    <row r="36" spans="2:69" x14ac:dyDescent="0.4">
      <c r="B36" s="54">
        <v>31</v>
      </c>
      <c r="C36" s="54" t="str">
        <f>低圧電力のみ!C36</f>
        <v>水沢地区市民センター</v>
      </c>
      <c r="D36" s="55">
        <f>低圧電力のみ!H36</f>
        <v>15</v>
      </c>
      <c r="E36" s="55">
        <f>低圧電力のみ!K36</f>
        <v>80</v>
      </c>
      <c r="F36" s="63"/>
      <c r="G36" s="66"/>
      <c r="H36" s="67"/>
      <c r="I36" s="91">
        <f>低圧電力のみ!U36</f>
        <v>42</v>
      </c>
      <c r="J36" s="61">
        <f t="shared" si="3"/>
        <v>0</v>
      </c>
      <c r="K36" s="61">
        <f t="shared" si="4"/>
        <v>0</v>
      </c>
      <c r="L36" s="57" t="s">
        <v>517</v>
      </c>
      <c r="M36" s="58">
        <f t="shared" si="5"/>
        <v>0</v>
      </c>
      <c r="N36" s="91">
        <f>低圧電力のみ!V36</f>
        <v>24</v>
      </c>
      <c r="O36" s="61">
        <f t="shared" si="6"/>
        <v>0</v>
      </c>
      <c r="P36" s="61">
        <f t="shared" si="7"/>
        <v>0</v>
      </c>
      <c r="Q36" s="57" t="s">
        <v>517</v>
      </c>
      <c r="R36" s="58">
        <f t="shared" si="8"/>
        <v>0</v>
      </c>
      <c r="S36" s="91">
        <f>低圧電力のみ!W36</f>
        <v>59</v>
      </c>
      <c r="T36" s="61">
        <f t="shared" si="9"/>
        <v>0</v>
      </c>
      <c r="U36" s="61">
        <f t="shared" si="10"/>
        <v>0</v>
      </c>
      <c r="V36" s="57" t="s">
        <v>517</v>
      </c>
      <c r="W36" s="58">
        <f t="shared" si="11"/>
        <v>0</v>
      </c>
      <c r="X36" s="91">
        <f>低圧電力のみ!X36</f>
        <v>243</v>
      </c>
      <c r="Y36" s="61">
        <f t="shared" si="0"/>
        <v>0</v>
      </c>
      <c r="Z36" s="61">
        <f t="shared" si="12"/>
        <v>0</v>
      </c>
      <c r="AA36" s="57" t="s">
        <v>517</v>
      </c>
      <c r="AB36" s="58">
        <f t="shared" si="13"/>
        <v>0</v>
      </c>
      <c r="AC36" s="91">
        <f>低圧電力のみ!Y36</f>
        <v>197</v>
      </c>
      <c r="AD36" s="61">
        <f t="shared" si="1"/>
        <v>0</v>
      </c>
      <c r="AE36" s="61">
        <f t="shared" si="14"/>
        <v>0</v>
      </c>
      <c r="AF36" s="57" t="s">
        <v>517</v>
      </c>
      <c r="AG36" s="58">
        <f t="shared" si="15"/>
        <v>0</v>
      </c>
      <c r="AH36" s="91">
        <f>低圧電力のみ!Z36</f>
        <v>128</v>
      </c>
      <c r="AI36" s="61">
        <f t="shared" si="2"/>
        <v>0</v>
      </c>
      <c r="AJ36" s="61">
        <f t="shared" si="16"/>
        <v>0</v>
      </c>
      <c r="AK36" s="57" t="s">
        <v>517</v>
      </c>
      <c r="AL36" s="58">
        <f t="shared" si="17"/>
        <v>0</v>
      </c>
      <c r="AM36" s="91">
        <f>低圧電力のみ!AA36</f>
        <v>21</v>
      </c>
      <c r="AN36" s="61">
        <f t="shared" si="18"/>
        <v>0</v>
      </c>
      <c r="AO36" s="61">
        <f t="shared" si="19"/>
        <v>0</v>
      </c>
      <c r="AP36" s="57" t="s">
        <v>517</v>
      </c>
      <c r="AQ36" s="58">
        <f t="shared" si="20"/>
        <v>0</v>
      </c>
      <c r="AR36" s="91">
        <f>低圧電力のみ!AB36</f>
        <v>6</v>
      </c>
      <c r="AS36" s="61">
        <f t="shared" si="21"/>
        <v>0</v>
      </c>
      <c r="AT36" s="61">
        <f t="shared" si="22"/>
        <v>0</v>
      </c>
      <c r="AU36" s="57" t="s">
        <v>517</v>
      </c>
      <c r="AV36" s="58">
        <f t="shared" si="23"/>
        <v>0</v>
      </c>
      <c r="AW36" s="91">
        <f>低圧電力のみ!AC36</f>
        <v>97</v>
      </c>
      <c r="AX36" s="61">
        <f t="shared" si="24"/>
        <v>0</v>
      </c>
      <c r="AY36" s="61">
        <f t="shared" si="25"/>
        <v>0</v>
      </c>
      <c r="AZ36" s="57" t="s">
        <v>517</v>
      </c>
      <c r="BA36" s="58">
        <f t="shared" si="26"/>
        <v>0</v>
      </c>
      <c r="BB36" s="91">
        <f>低圧電力のみ!AD36</f>
        <v>137</v>
      </c>
      <c r="BC36" s="61">
        <f t="shared" si="27"/>
        <v>0</v>
      </c>
      <c r="BD36" s="61">
        <f t="shared" si="28"/>
        <v>0</v>
      </c>
      <c r="BE36" s="57" t="s">
        <v>517</v>
      </c>
      <c r="BF36" s="58">
        <f t="shared" si="29"/>
        <v>0</v>
      </c>
      <c r="BG36" s="91">
        <f>低圧電力のみ!AE36</f>
        <v>125</v>
      </c>
      <c r="BH36" s="61">
        <f t="shared" si="30"/>
        <v>0</v>
      </c>
      <c r="BI36" s="61">
        <f t="shared" si="31"/>
        <v>0</v>
      </c>
      <c r="BJ36" s="57" t="s">
        <v>517</v>
      </c>
      <c r="BK36" s="58">
        <f t="shared" si="32"/>
        <v>0</v>
      </c>
      <c r="BL36" s="91">
        <f>低圧電力のみ!AF36</f>
        <v>119</v>
      </c>
      <c r="BM36" s="61">
        <f t="shared" si="33"/>
        <v>0</v>
      </c>
      <c r="BN36" s="61">
        <f t="shared" si="34"/>
        <v>0</v>
      </c>
      <c r="BO36" s="57" t="s">
        <v>517</v>
      </c>
      <c r="BP36" s="58">
        <f t="shared" si="35"/>
        <v>0</v>
      </c>
      <c r="BQ36" s="56">
        <f t="shared" si="36"/>
        <v>0</v>
      </c>
    </row>
    <row r="37" spans="2:69" x14ac:dyDescent="0.4">
      <c r="B37" s="54">
        <v>32</v>
      </c>
      <c r="C37" s="54" t="str">
        <f>低圧電力のみ!C37</f>
        <v>保々地区市民センター</v>
      </c>
      <c r="D37" s="55">
        <f>低圧電力のみ!H37</f>
        <v>10</v>
      </c>
      <c r="E37" s="55">
        <f>低圧電力のみ!K37</f>
        <v>80</v>
      </c>
      <c r="F37" s="63"/>
      <c r="G37" s="66"/>
      <c r="H37" s="67"/>
      <c r="I37" s="91">
        <f>低圧電力のみ!U37</f>
        <v>340</v>
      </c>
      <c r="J37" s="61">
        <f t="shared" si="3"/>
        <v>0</v>
      </c>
      <c r="K37" s="61">
        <f t="shared" si="4"/>
        <v>0</v>
      </c>
      <c r="L37" s="57" t="s">
        <v>517</v>
      </c>
      <c r="M37" s="58">
        <f t="shared" si="5"/>
        <v>0</v>
      </c>
      <c r="N37" s="91">
        <f>低圧電力のみ!V37</f>
        <v>325</v>
      </c>
      <c r="O37" s="61">
        <f t="shared" si="6"/>
        <v>0</v>
      </c>
      <c r="P37" s="61">
        <f t="shared" si="7"/>
        <v>0</v>
      </c>
      <c r="Q37" s="57" t="s">
        <v>517</v>
      </c>
      <c r="R37" s="58">
        <f t="shared" si="8"/>
        <v>0</v>
      </c>
      <c r="S37" s="91">
        <f>低圧電力のみ!W37</f>
        <v>339</v>
      </c>
      <c r="T37" s="61">
        <f t="shared" si="9"/>
        <v>0</v>
      </c>
      <c r="U37" s="61">
        <f t="shared" si="10"/>
        <v>0</v>
      </c>
      <c r="V37" s="57" t="s">
        <v>517</v>
      </c>
      <c r="W37" s="58">
        <f t="shared" si="11"/>
        <v>0</v>
      </c>
      <c r="X37" s="91">
        <f>低圧電力のみ!X37</f>
        <v>567</v>
      </c>
      <c r="Y37" s="61">
        <f t="shared" si="0"/>
        <v>0</v>
      </c>
      <c r="Z37" s="61">
        <f t="shared" si="12"/>
        <v>0</v>
      </c>
      <c r="AA37" s="57" t="s">
        <v>517</v>
      </c>
      <c r="AB37" s="58">
        <f t="shared" si="13"/>
        <v>0</v>
      </c>
      <c r="AC37" s="91">
        <f>低圧電力のみ!Y37</f>
        <v>558</v>
      </c>
      <c r="AD37" s="61">
        <f t="shared" si="1"/>
        <v>0</v>
      </c>
      <c r="AE37" s="61">
        <f t="shared" si="14"/>
        <v>0</v>
      </c>
      <c r="AF37" s="57" t="s">
        <v>517</v>
      </c>
      <c r="AG37" s="58">
        <f t="shared" si="15"/>
        <v>0</v>
      </c>
      <c r="AH37" s="91">
        <f>低圧電力のみ!Z37</f>
        <v>421</v>
      </c>
      <c r="AI37" s="61">
        <f t="shared" si="2"/>
        <v>0</v>
      </c>
      <c r="AJ37" s="61">
        <f t="shared" si="16"/>
        <v>0</v>
      </c>
      <c r="AK37" s="57" t="s">
        <v>517</v>
      </c>
      <c r="AL37" s="58">
        <f t="shared" si="17"/>
        <v>0</v>
      </c>
      <c r="AM37" s="91">
        <f>低圧電力のみ!AA37</f>
        <v>299</v>
      </c>
      <c r="AN37" s="61">
        <f t="shared" si="18"/>
        <v>0</v>
      </c>
      <c r="AO37" s="61">
        <f t="shared" si="19"/>
        <v>0</v>
      </c>
      <c r="AP37" s="57" t="s">
        <v>517</v>
      </c>
      <c r="AQ37" s="58">
        <f t="shared" si="20"/>
        <v>0</v>
      </c>
      <c r="AR37" s="91">
        <f>低圧電力のみ!AB37</f>
        <v>403</v>
      </c>
      <c r="AS37" s="61">
        <f t="shared" si="21"/>
        <v>0</v>
      </c>
      <c r="AT37" s="61">
        <f t="shared" si="22"/>
        <v>0</v>
      </c>
      <c r="AU37" s="57" t="s">
        <v>517</v>
      </c>
      <c r="AV37" s="58">
        <f t="shared" si="23"/>
        <v>0</v>
      </c>
      <c r="AW37" s="91">
        <f>低圧電力のみ!AC37</f>
        <v>632</v>
      </c>
      <c r="AX37" s="61">
        <f t="shared" si="24"/>
        <v>0</v>
      </c>
      <c r="AY37" s="61">
        <f t="shared" si="25"/>
        <v>0</v>
      </c>
      <c r="AZ37" s="57" t="s">
        <v>517</v>
      </c>
      <c r="BA37" s="58">
        <f t="shared" si="26"/>
        <v>0</v>
      </c>
      <c r="BB37" s="91">
        <f>低圧電力のみ!AD37</f>
        <v>601</v>
      </c>
      <c r="BC37" s="61">
        <f t="shared" si="27"/>
        <v>0</v>
      </c>
      <c r="BD37" s="61">
        <f t="shared" si="28"/>
        <v>0</v>
      </c>
      <c r="BE37" s="57" t="s">
        <v>517</v>
      </c>
      <c r="BF37" s="58">
        <f t="shared" si="29"/>
        <v>0</v>
      </c>
      <c r="BG37" s="91">
        <f>低圧電力のみ!AE37</f>
        <v>562</v>
      </c>
      <c r="BH37" s="61">
        <f t="shared" si="30"/>
        <v>0</v>
      </c>
      <c r="BI37" s="61">
        <f t="shared" si="31"/>
        <v>0</v>
      </c>
      <c r="BJ37" s="57" t="s">
        <v>517</v>
      </c>
      <c r="BK37" s="58">
        <f t="shared" si="32"/>
        <v>0</v>
      </c>
      <c r="BL37" s="91">
        <f>低圧電力のみ!AF37</f>
        <v>527</v>
      </c>
      <c r="BM37" s="61">
        <f t="shared" si="33"/>
        <v>0</v>
      </c>
      <c r="BN37" s="61">
        <f t="shared" si="34"/>
        <v>0</v>
      </c>
      <c r="BO37" s="57" t="s">
        <v>517</v>
      </c>
      <c r="BP37" s="58">
        <f t="shared" si="35"/>
        <v>0</v>
      </c>
      <c r="BQ37" s="56">
        <f t="shared" si="36"/>
        <v>0</v>
      </c>
    </row>
    <row r="38" spans="2:69" x14ac:dyDescent="0.4">
      <c r="B38" s="54">
        <v>33</v>
      </c>
      <c r="C38" s="54" t="str">
        <f>低圧電力のみ!C38</f>
        <v>海蔵地区市民センター</v>
      </c>
      <c r="D38" s="55">
        <f>低圧電力のみ!H38</f>
        <v>2</v>
      </c>
      <c r="E38" s="55">
        <f>低圧電力のみ!K38</f>
        <v>90</v>
      </c>
      <c r="F38" s="63"/>
      <c r="G38" s="66"/>
      <c r="H38" s="67"/>
      <c r="I38" s="91">
        <f>低圧電力のみ!U38</f>
        <v>65</v>
      </c>
      <c r="J38" s="61">
        <f t="shared" si="3"/>
        <v>0</v>
      </c>
      <c r="K38" s="61">
        <f t="shared" si="4"/>
        <v>0</v>
      </c>
      <c r="L38" s="57" t="s">
        <v>517</v>
      </c>
      <c r="M38" s="58">
        <f t="shared" si="5"/>
        <v>0</v>
      </c>
      <c r="N38" s="91">
        <f>低圧電力のみ!V38</f>
        <v>54</v>
      </c>
      <c r="O38" s="61">
        <f t="shared" si="6"/>
        <v>0</v>
      </c>
      <c r="P38" s="61">
        <f t="shared" si="7"/>
        <v>0</v>
      </c>
      <c r="Q38" s="57" t="s">
        <v>517</v>
      </c>
      <c r="R38" s="58">
        <f t="shared" si="8"/>
        <v>0</v>
      </c>
      <c r="S38" s="91">
        <f>低圧電力のみ!W38</f>
        <v>117</v>
      </c>
      <c r="T38" s="61">
        <f t="shared" si="9"/>
        <v>0</v>
      </c>
      <c r="U38" s="61">
        <f t="shared" si="10"/>
        <v>0</v>
      </c>
      <c r="V38" s="57" t="s">
        <v>517</v>
      </c>
      <c r="W38" s="58">
        <f t="shared" si="11"/>
        <v>0</v>
      </c>
      <c r="X38" s="91">
        <f>低圧電力のみ!X38</f>
        <v>356</v>
      </c>
      <c r="Y38" s="61">
        <f t="shared" si="0"/>
        <v>0</v>
      </c>
      <c r="Z38" s="61">
        <f t="shared" si="12"/>
        <v>0</v>
      </c>
      <c r="AA38" s="57" t="s">
        <v>517</v>
      </c>
      <c r="AB38" s="58">
        <f t="shared" si="13"/>
        <v>0</v>
      </c>
      <c r="AC38" s="91">
        <f>低圧電力のみ!Y38</f>
        <v>307</v>
      </c>
      <c r="AD38" s="61">
        <f t="shared" si="1"/>
        <v>0</v>
      </c>
      <c r="AE38" s="61">
        <f t="shared" si="14"/>
        <v>0</v>
      </c>
      <c r="AF38" s="57" t="s">
        <v>517</v>
      </c>
      <c r="AG38" s="58">
        <f t="shared" si="15"/>
        <v>0</v>
      </c>
      <c r="AH38" s="91">
        <f>低圧電力のみ!Z38</f>
        <v>230</v>
      </c>
      <c r="AI38" s="61">
        <f t="shared" si="2"/>
        <v>0</v>
      </c>
      <c r="AJ38" s="61">
        <f t="shared" si="16"/>
        <v>0</v>
      </c>
      <c r="AK38" s="57" t="s">
        <v>517</v>
      </c>
      <c r="AL38" s="58">
        <f t="shared" si="17"/>
        <v>0</v>
      </c>
      <c r="AM38" s="91">
        <f>低圧電力のみ!AA38</f>
        <v>50</v>
      </c>
      <c r="AN38" s="61">
        <f t="shared" si="18"/>
        <v>0</v>
      </c>
      <c r="AO38" s="61">
        <f t="shared" si="19"/>
        <v>0</v>
      </c>
      <c r="AP38" s="57" t="s">
        <v>517</v>
      </c>
      <c r="AQ38" s="58">
        <f t="shared" si="20"/>
        <v>0</v>
      </c>
      <c r="AR38" s="91">
        <f>低圧電力のみ!AB38</f>
        <v>114</v>
      </c>
      <c r="AS38" s="61">
        <f t="shared" si="21"/>
        <v>0</v>
      </c>
      <c r="AT38" s="61">
        <f t="shared" si="22"/>
        <v>0</v>
      </c>
      <c r="AU38" s="57" t="s">
        <v>517</v>
      </c>
      <c r="AV38" s="58">
        <f t="shared" si="23"/>
        <v>0</v>
      </c>
      <c r="AW38" s="91">
        <f>低圧電力のみ!AC38</f>
        <v>231</v>
      </c>
      <c r="AX38" s="61">
        <f t="shared" si="24"/>
        <v>0</v>
      </c>
      <c r="AY38" s="61">
        <f t="shared" si="25"/>
        <v>0</v>
      </c>
      <c r="AZ38" s="57" t="s">
        <v>517</v>
      </c>
      <c r="BA38" s="58">
        <f t="shared" si="26"/>
        <v>0</v>
      </c>
      <c r="BB38" s="91">
        <f>低圧電力のみ!AD38</f>
        <v>252</v>
      </c>
      <c r="BC38" s="61">
        <f t="shared" si="27"/>
        <v>0</v>
      </c>
      <c r="BD38" s="61">
        <f t="shared" si="28"/>
        <v>0</v>
      </c>
      <c r="BE38" s="57" t="s">
        <v>517</v>
      </c>
      <c r="BF38" s="58">
        <f t="shared" si="29"/>
        <v>0</v>
      </c>
      <c r="BG38" s="91">
        <f>低圧電力のみ!AE38</f>
        <v>228</v>
      </c>
      <c r="BH38" s="61">
        <f t="shared" si="30"/>
        <v>0</v>
      </c>
      <c r="BI38" s="61">
        <f t="shared" si="31"/>
        <v>0</v>
      </c>
      <c r="BJ38" s="57" t="s">
        <v>517</v>
      </c>
      <c r="BK38" s="58">
        <f t="shared" si="32"/>
        <v>0</v>
      </c>
      <c r="BL38" s="91">
        <f>低圧電力のみ!AF38</f>
        <v>239</v>
      </c>
      <c r="BM38" s="61">
        <f t="shared" si="33"/>
        <v>0</v>
      </c>
      <c r="BN38" s="61">
        <f t="shared" si="34"/>
        <v>0</v>
      </c>
      <c r="BO38" s="57" t="s">
        <v>517</v>
      </c>
      <c r="BP38" s="58">
        <f t="shared" si="35"/>
        <v>0</v>
      </c>
      <c r="BQ38" s="56">
        <f t="shared" si="36"/>
        <v>0</v>
      </c>
    </row>
    <row r="39" spans="2:69" x14ac:dyDescent="0.4">
      <c r="B39" s="54">
        <v>34</v>
      </c>
      <c r="C39" s="54" t="str">
        <f>低圧電力のみ!C39</f>
        <v>中部地区市民センター</v>
      </c>
      <c r="D39" s="55">
        <f>低圧電力のみ!H39</f>
        <v>47</v>
      </c>
      <c r="E39" s="55">
        <f>低圧電力のみ!K39</f>
        <v>80</v>
      </c>
      <c r="F39" s="63"/>
      <c r="G39" s="66"/>
      <c r="H39" s="67"/>
      <c r="I39" s="91">
        <f>低圧電力のみ!U39</f>
        <v>2467</v>
      </c>
      <c r="J39" s="61">
        <f t="shared" si="3"/>
        <v>0</v>
      </c>
      <c r="K39" s="61">
        <f t="shared" si="4"/>
        <v>0</v>
      </c>
      <c r="L39" s="57" t="s">
        <v>517</v>
      </c>
      <c r="M39" s="58">
        <f t="shared" si="5"/>
        <v>0</v>
      </c>
      <c r="N39" s="91">
        <f>低圧電力のみ!V39</f>
        <v>3918</v>
      </c>
      <c r="O39" s="61">
        <f t="shared" si="6"/>
        <v>0</v>
      </c>
      <c r="P39" s="61">
        <f t="shared" si="7"/>
        <v>0</v>
      </c>
      <c r="Q39" s="57" t="s">
        <v>517</v>
      </c>
      <c r="R39" s="58">
        <f t="shared" si="8"/>
        <v>0</v>
      </c>
      <c r="S39" s="91">
        <f>低圧電力のみ!W39</f>
        <v>7046</v>
      </c>
      <c r="T39" s="61">
        <f t="shared" si="9"/>
        <v>0</v>
      </c>
      <c r="U39" s="61">
        <f t="shared" si="10"/>
        <v>0</v>
      </c>
      <c r="V39" s="57" t="s">
        <v>517</v>
      </c>
      <c r="W39" s="58">
        <f t="shared" si="11"/>
        <v>0</v>
      </c>
      <c r="X39" s="91">
        <f>低圧電力のみ!X39</f>
        <v>9885</v>
      </c>
      <c r="Y39" s="61">
        <f t="shared" si="0"/>
        <v>0</v>
      </c>
      <c r="Z39" s="61">
        <f t="shared" si="12"/>
        <v>0</v>
      </c>
      <c r="AA39" s="57" t="s">
        <v>517</v>
      </c>
      <c r="AB39" s="58">
        <f t="shared" si="13"/>
        <v>0</v>
      </c>
      <c r="AC39" s="91">
        <f>低圧電力のみ!Y39</f>
        <v>8777</v>
      </c>
      <c r="AD39" s="61">
        <f t="shared" si="1"/>
        <v>0</v>
      </c>
      <c r="AE39" s="61">
        <f t="shared" si="14"/>
        <v>0</v>
      </c>
      <c r="AF39" s="57" t="s">
        <v>517</v>
      </c>
      <c r="AG39" s="58">
        <f t="shared" si="15"/>
        <v>0</v>
      </c>
      <c r="AH39" s="91">
        <f>低圧電力のみ!Z39</f>
        <v>6495</v>
      </c>
      <c r="AI39" s="61">
        <f t="shared" si="2"/>
        <v>0</v>
      </c>
      <c r="AJ39" s="61">
        <f t="shared" si="16"/>
        <v>0</v>
      </c>
      <c r="AK39" s="57" t="s">
        <v>517</v>
      </c>
      <c r="AL39" s="58">
        <f t="shared" si="17"/>
        <v>0</v>
      </c>
      <c r="AM39" s="91">
        <f>低圧電力のみ!AA39</f>
        <v>2554</v>
      </c>
      <c r="AN39" s="61">
        <f t="shared" si="18"/>
        <v>0</v>
      </c>
      <c r="AO39" s="61">
        <f t="shared" si="19"/>
        <v>0</v>
      </c>
      <c r="AP39" s="57" t="s">
        <v>517</v>
      </c>
      <c r="AQ39" s="58">
        <f t="shared" si="20"/>
        <v>0</v>
      </c>
      <c r="AR39" s="91">
        <f>低圧電力のみ!AB39</f>
        <v>4870</v>
      </c>
      <c r="AS39" s="61">
        <f t="shared" si="21"/>
        <v>0</v>
      </c>
      <c r="AT39" s="61">
        <f t="shared" si="22"/>
        <v>0</v>
      </c>
      <c r="AU39" s="57" t="s">
        <v>517</v>
      </c>
      <c r="AV39" s="58">
        <f t="shared" si="23"/>
        <v>0</v>
      </c>
      <c r="AW39" s="91">
        <f>低圧電力のみ!AC39</f>
        <v>5651</v>
      </c>
      <c r="AX39" s="61">
        <f t="shared" si="24"/>
        <v>0</v>
      </c>
      <c r="AY39" s="61">
        <f t="shared" si="25"/>
        <v>0</v>
      </c>
      <c r="AZ39" s="57" t="s">
        <v>517</v>
      </c>
      <c r="BA39" s="58">
        <f t="shared" si="26"/>
        <v>0</v>
      </c>
      <c r="BB39" s="91">
        <f>低圧電力のみ!AD39</f>
        <v>6161</v>
      </c>
      <c r="BC39" s="61">
        <f t="shared" si="27"/>
        <v>0</v>
      </c>
      <c r="BD39" s="61">
        <f t="shared" si="28"/>
        <v>0</v>
      </c>
      <c r="BE39" s="57" t="s">
        <v>517</v>
      </c>
      <c r="BF39" s="58">
        <f t="shared" si="29"/>
        <v>0</v>
      </c>
      <c r="BG39" s="91">
        <f>低圧電力のみ!AE39</f>
        <v>5701</v>
      </c>
      <c r="BH39" s="61">
        <f t="shared" si="30"/>
        <v>0</v>
      </c>
      <c r="BI39" s="61">
        <f t="shared" si="31"/>
        <v>0</v>
      </c>
      <c r="BJ39" s="57" t="s">
        <v>517</v>
      </c>
      <c r="BK39" s="58">
        <f t="shared" si="32"/>
        <v>0</v>
      </c>
      <c r="BL39" s="91">
        <f>低圧電力のみ!AF39</f>
        <v>4920</v>
      </c>
      <c r="BM39" s="61">
        <f t="shared" si="33"/>
        <v>0</v>
      </c>
      <c r="BN39" s="61">
        <f t="shared" si="34"/>
        <v>0</v>
      </c>
      <c r="BO39" s="57" t="s">
        <v>517</v>
      </c>
      <c r="BP39" s="58">
        <f t="shared" si="35"/>
        <v>0</v>
      </c>
      <c r="BQ39" s="56">
        <f t="shared" si="36"/>
        <v>0</v>
      </c>
    </row>
    <row r="40" spans="2:69" x14ac:dyDescent="0.4">
      <c r="B40" s="54">
        <v>35</v>
      </c>
      <c r="C40" s="54" t="str">
        <f>低圧電力のみ!C40</f>
        <v>楠防災会館</v>
      </c>
      <c r="D40" s="55">
        <f>低圧電力のみ!H40</f>
        <v>8</v>
      </c>
      <c r="E40" s="55">
        <f>低圧電力のみ!K40</f>
        <v>90</v>
      </c>
      <c r="F40" s="63"/>
      <c r="G40" s="66"/>
      <c r="H40" s="67"/>
      <c r="I40" s="91">
        <f>低圧電力のみ!U40</f>
        <v>48</v>
      </c>
      <c r="J40" s="61">
        <f t="shared" si="3"/>
        <v>0</v>
      </c>
      <c r="K40" s="61">
        <f t="shared" si="4"/>
        <v>0</v>
      </c>
      <c r="L40" s="57" t="s">
        <v>517</v>
      </c>
      <c r="M40" s="58">
        <f t="shared" si="5"/>
        <v>0</v>
      </c>
      <c r="N40" s="91">
        <f>低圧電力のみ!V40</f>
        <v>44</v>
      </c>
      <c r="O40" s="61">
        <f t="shared" si="6"/>
        <v>0</v>
      </c>
      <c r="P40" s="61">
        <f t="shared" si="7"/>
        <v>0</v>
      </c>
      <c r="Q40" s="57" t="s">
        <v>517</v>
      </c>
      <c r="R40" s="58">
        <f t="shared" si="8"/>
        <v>0</v>
      </c>
      <c r="S40" s="91">
        <f>低圧電力のみ!W40</f>
        <v>46</v>
      </c>
      <c r="T40" s="61">
        <f t="shared" si="9"/>
        <v>0</v>
      </c>
      <c r="U40" s="61">
        <f t="shared" si="10"/>
        <v>0</v>
      </c>
      <c r="V40" s="57" t="s">
        <v>517</v>
      </c>
      <c r="W40" s="58">
        <f t="shared" si="11"/>
        <v>0</v>
      </c>
      <c r="X40" s="91">
        <f>低圧電力のみ!X40</f>
        <v>45</v>
      </c>
      <c r="Y40" s="61">
        <f t="shared" si="0"/>
        <v>0</v>
      </c>
      <c r="Z40" s="61">
        <f t="shared" si="12"/>
        <v>0</v>
      </c>
      <c r="AA40" s="57" t="s">
        <v>517</v>
      </c>
      <c r="AB40" s="58">
        <f t="shared" si="13"/>
        <v>0</v>
      </c>
      <c r="AC40" s="91">
        <f>低圧電力のみ!Y40</f>
        <v>59</v>
      </c>
      <c r="AD40" s="61">
        <f t="shared" si="1"/>
        <v>0</v>
      </c>
      <c r="AE40" s="61">
        <f t="shared" si="14"/>
        <v>0</v>
      </c>
      <c r="AF40" s="57" t="s">
        <v>517</v>
      </c>
      <c r="AG40" s="58">
        <f t="shared" si="15"/>
        <v>0</v>
      </c>
      <c r="AH40" s="91">
        <f>低圧電力のみ!Z40</f>
        <v>42</v>
      </c>
      <c r="AI40" s="61">
        <f t="shared" si="2"/>
        <v>0</v>
      </c>
      <c r="AJ40" s="61">
        <f t="shared" si="16"/>
        <v>0</v>
      </c>
      <c r="AK40" s="57" t="s">
        <v>517</v>
      </c>
      <c r="AL40" s="58">
        <f t="shared" si="17"/>
        <v>0</v>
      </c>
      <c r="AM40" s="91">
        <f>低圧電力のみ!AA40</f>
        <v>40</v>
      </c>
      <c r="AN40" s="61">
        <f t="shared" si="18"/>
        <v>0</v>
      </c>
      <c r="AO40" s="61">
        <f t="shared" si="19"/>
        <v>0</v>
      </c>
      <c r="AP40" s="57" t="s">
        <v>517</v>
      </c>
      <c r="AQ40" s="58">
        <f t="shared" si="20"/>
        <v>0</v>
      </c>
      <c r="AR40" s="91">
        <f>低圧電力のみ!AB40</f>
        <v>63</v>
      </c>
      <c r="AS40" s="61">
        <f t="shared" si="21"/>
        <v>0</v>
      </c>
      <c r="AT40" s="61">
        <f t="shared" si="22"/>
        <v>0</v>
      </c>
      <c r="AU40" s="57" t="s">
        <v>517</v>
      </c>
      <c r="AV40" s="58">
        <f t="shared" si="23"/>
        <v>0</v>
      </c>
      <c r="AW40" s="91">
        <f>低圧電力のみ!AC40</f>
        <v>63</v>
      </c>
      <c r="AX40" s="61">
        <f t="shared" si="24"/>
        <v>0</v>
      </c>
      <c r="AY40" s="61">
        <f t="shared" si="25"/>
        <v>0</v>
      </c>
      <c r="AZ40" s="57" t="s">
        <v>517</v>
      </c>
      <c r="BA40" s="58">
        <f t="shared" si="26"/>
        <v>0</v>
      </c>
      <c r="BB40" s="91">
        <f>低圧電力のみ!AD40</f>
        <v>67</v>
      </c>
      <c r="BC40" s="61">
        <f t="shared" si="27"/>
        <v>0</v>
      </c>
      <c r="BD40" s="61">
        <f t="shared" si="28"/>
        <v>0</v>
      </c>
      <c r="BE40" s="57" t="s">
        <v>517</v>
      </c>
      <c r="BF40" s="58">
        <f t="shared" si="29"/>
        <v>0</v>
      </c>
      <c r="BG40" s="91">
        <f>低圧電力のみ!AE40</f>
        <v>44</v>
      </c>
      <c r="BH40" s="61">
        <f t="shared" si="30"/>
        <v>0</v>
      </c>
      <c r="BI40" s="61">
        <f t="shared" si="31"/>
        <v>0</v>
      </c>
      <c r="BJ40" s="57" t="s">
        <v>517</v>
      </c>
      <c r="BK40" s="58">
        <f t="shared" si="32"/>
        <v>0</v>
      </c>
      <c r="BL40" s="91">
        <f>低圧電力のみ!AF40</f>
        <v>44</v>
      </c>
      <c r="BM40" s="61">
        <f t="shared" si="33"/>
        <v>0</v>
      </c>
      <c r="BN40" s="61">
        <f t="shared" si="34"/>
        <v>0</v>
      </c>
      <c r="BO40" s="57" t="s">
        <v>517</v>
      </c>
      <c r="BP40" s="58">
        <f t="shared" si="35"/>
        <v>0</v>
      </c>
      <c r="BQ40" s="56">
        <f t="shared" si="36"/>
        <v>0</v>
      </c>
    </row>
    <row r="41" spans="2:69" x14ac:dyDescent="0.4">
      <c r="B41" s="54">
        <v>36</v>
      </c>
      <c r="C41" s="54" t="str">
        <f>低圧電力のみ!C41</f>
        <v>楠ふれあいセンター</v>
      </c>
      <c r="D41" s="55">
        <f>低圧電力のみ!H41</f>
        <v>3</v>
      </c>
      <c r="E41" s="55">
        <f>低圧電力のみ!K41</f>
        <v>100</v>
      </c>
      <c r="F41" s="63"/>
      <c r="G41" s="66"/>
      <c r="H41" s="67"/>
      <c r="I41" s="91">
        <f>低圧電力のみ!U41</f>
        <v>364</v>
      </c>
      <c r="J41" s="61">
        <f t="shared" si="3"/>
        <v>0</v>
      </c>
      <c r="K41" s="61">
        <f t="shared" si="4"/>
        <v>0</v>
      </c>
      <c r="L41" s="57" t="s">
        <v>517</v>
      </c>
      <c r="M41" s="58">
        <f t="shared" si="5"/>
        <v>0</v>
      </c>
      <c r="N41" s="91">
        <f>低圧電力のみ!V41</f>
        <v>333</v>
      </c>
      <c r="O41" s="61">
        <f t="shared" si="6"/>
        <v>0</v>
      </c>
      <c r="P41" s="61">
        <f t="shared" si="7"/>
        <v>0</v>
      </c>
      <c r="Q41" s="57" t="s">
        <v>517</v>
      </c>
      <c r="R41" s="58">
        <f t="shared" si="8"/>
        <v>0</v>
      </c>
      <c r="S41" s="91">
        <f>低圧電力のみ!W41</f>
        <v>387</v>
      </c>
      <c r="T41" s="61">
        <f t="shared" si="9"/>
        <v>0</v>
      </c>
      <c r="U41" s="61">
        <f t="shared" si="10"/>
        <v>0</v>
      </c>
      <c r="V41" s="57" t="s">
        <v>517</v>
      </c>
      <c r="W41" s="58">
        <f t="shared" si="11"/>
        <v>0</v>
      </c>
      <c r="X41" s="91">
        <f>低圧電力のみ!X41</f>
        <v>724</v>
      </c>
      <c r="Y41" s="61">
        <f t="shared" si="0"/>
        <v>0</v>
      </c>
      <c r="Z41" s="61">
        <f t="shared" si="12"/>
        <v>0</v>
      </c>
      <c r="AA41" s="57" t="s">
        <v>517</v>
      </c>
      <c r="AB41" s="58">
        <f t="shared" si="13"/>
        <v>0</v>
      </c>
      <c r="AC41" s="91">
        <f>低圧電力のみ!Y41</f>
        <v>0</v>
      </c>
      <c r="AD41" s="61">
        <f t="shared" si="1"/>
        <v>0</v>
      </c>
      <c r="AE41" s="61">
        <f t="shared" si="14"/>
        <v>0</v>
      </c>
      <c r="AF41" s="57" t="s">
        <v>517</v>
      </c>
      <c r="AG41" s="58">
        <f t="shared" si="15"/>
        <v>0</v>
      </c>
      <c r="AH41" s="91">
        <f>低圧電力のみ!Z41</f>
        <v>0</v>
      </c>
      <c r="AI41" s="61">
        <f t="shared" si="2"/>
        <v>0</v>
      </c>
      <c r="AJ41" s="61">
        <f t="shared" si="16"/>
        <v>0</v>
      </c>
      <c r="AK41" s="57" t="s">
        <v>517</v>
      </c>
      <c r="AL41" s="58">
        <f t="shared" si="17"/>
        <v>0</v>
      </c>
      <c r="AM41" s="91">
        <f>低圧電力のみ!AA41</f>
        <v>0</v>
      </c>
      <c r="AN41" s="61">
        <f t="shared" si="18"/>
        <v>0</v>
      </c>
      <c r="AO41" s="61">
        <f t="shared" si="19"/>
        <v>0</v>
      </c>
      <c r="AP41" s="57" t="s">
        <v>517</v>
      </c>
      <c r="AQ41" s="58">
        <f t="shared" si="20"/>
        <v>0</v>
      </c>
      <c r="AR41" s="91">
        <f>低圧電力のみ!AB41</f>
        <v>0</v>
      </c>
      <c r="AS41" s="61">
        <f t="shared" si="21"/>
        <v>0</v>
      </c>
      <c r="AT41" s="61">
        <f t="shared" si="22"/>
        <v>0</v>
      </c>
      <c r="AU41" s="57" t="s">
        <v>517</v>
      </c>
      <c r="AV41" s="58">
        <f t="shared" si="23"/>
        <v>0</v>
      </c>
      <c r="AW41" s="91">
        <f>低圧電力のみ!AC41</f>
        <v>0</v>
      </c>
      <c r="AX41" s="61">
        <f t="shared" si="24"/>
        <v>0</v>
      </c>
      <c r="AY41" s="61">
        <f t="shared" si="25"/>
        <v>0</v>
      </c>
      <c r="AZ41" s="57" t="s">
        <v>517</v>
      </c>
      <c r="BA41" s="58">
        <f t="shared" si="26"/>
        <v>0</v>
      </c>
      <c r="BB41" s="91">
        <f>低圧電力のみ!AD41</f>
        <v>0</v>
      </c>
      <c r="BC41" s="61">
        <f t="shared" si="27"/>
        <v>0</v>
      </c>
      <c r="BD41" s="61">
        <f t="shared" si="28"/>
        <v>0</v>
      </c>
      <c r="BE41" s="57" t="s">
        <v>517</v>
      </c>
      <c r="BF41" s="58">
        <f t="shared" si="29"/>
        <v>0</v>
      </c>
      <c r="BG41" s="91">
        <f>低圧電力のみ!AE41</f>
        <v>0</v>
      </c>
      <c r="BH41" s="61">
        <f t="shared" si="30"/>
        <v>0</v>
      </c>
      <c r="BI41" s="61">
        <f t="shared" si="31"/>
        <v>0</v>
      </c>
      <c r="BJ41" s="57" t="s">
        <v>517</v>
      </c>
      <c r="BK41" s="58">
        <f t="shared" si="32"/>
        <v>0</v>
      </c>
      <c r="BL41" s="91">
        <f>低圧電力のみ!AF41</f>
        <v>362</v>
      </c>
      <c r="BM41" s="61">
        <f t="shared" si="33"/>
        <v>0</v>
      </c>
      <c r="BN41" s="61">
        <f t="shared" si="34"/>
        <v>0</v>
      </c>
      <c r="BO41" s="57" t="s">
        <v>517</v>
      </c>
      <c r="BP41" s="58">
        <f t="shared" si="35"/>
        <v>0</v>
      </c>
      <c r="BQ41" s="56">
        <f t="shared" si="36"/>
        <v>0</v>
      </c>
    </row>
    <row r="42" spans="2:69" x14ac:dyDescent="0.4">
      <c r="B42" s="54">
        <v>37</v>
      </c>
      <c r="C42" s="54" t="str">
        <f>低圧電力のみ!C42</f>
        <v>北部児童館</v>
      </c>
      <c r="D42" s="55">
        <f>低圧電力のみ!H42</f>
        <v>17</v>
      </c>
      <c r="E42" s="55">
        <f>低圧電力のみ!K42</f>
        <v>90</v>
      </c>
      <c r="F42" s="63"/>
      <c r="G42" s="66"/>
      <c r="H42" s="67"/>
      <c r="I42" s="91">
        <f>低圧電力のみ!U42</f>
        <v>120</v>
      </c>
      <c r="J42" s="61">
        <f t="shared" si="3"/>
        <v>0</v>
      </c>
      <c r="K42" s="61">
        <f t="shared" si="4"/>
        <v>0</v>
      </c>
      <c r="L42" s="57" t="s">
        <v>517</v>
      </c>
      <c r="M42" s="58">
        <f t="shared" si="5"/>
        <v>0</v>
      </c>
      <c r="N42" s="91">
        <f>低圧電力のみ!V42</f>
        <v>251</v>
      </c>
      <c r="O42" s="61">
        <f t="shared" si="6"/>
        <v>0</v>
      </c>
      <c r="P42" s="61">
        <f t="shared" si="7"/>
        <v>0</v>
      </c>
      <c r="Q42" s="57" t="s">
        <v>517</v>
      </c>
      <c r="R42" s="58">
        <f t="shared" si="8"/>
        <v>0</v>
      </c>
      <c r="S42" s="91">
        <f>低圧電力のみ!W42</f>
        <v>587</v>
      </c>
      <c r="T42" s="61">
        <f t="shared" si="9"/>
        <v>0</v>
      </c>
      <c r="U42" s="61">
        <f t="shared" si="10"/>
        <v>0</v>
      </c>
      <c r="V42" s="57" t="s">
        <v>517</v>
      </c>
      <c r="W42" s="58">
        <f t="shared" si="11"/>
        <v>0</v>
      </c>
      <c r="X42" s="91">
        <f>低圧電力のみ!X42</f>
        <v>1691</v>
      </c>
      <c r="Y42" s="61">
        <f t="shared" si="0"/>
        <v>0</v>
      </c>
      <c r="Z42" s="61">
        <f t="shared" si="12"/>
        <v>0</v>
      </c>
      <c r="AA42" s="57" t="s">
        <v>517</v>
      </c>
      <c r="AB42" s="58">
        <f t="shared" si="13"/>
        <v>0</v>
      </c>
      <c r="AC42" s="91">
        <f>低圧電力のみ!Y42</f>
        <v>1043</v>
      </c>
      <c r="AD42" s="61">
        <f t="shared" si="1"/>
        <v>0</v>
      </c>
      <c r="AE42" s="61">
        <f t="shared" si="14"/>
        <v>0</v>
      </c>
      <c r="AF42" s="57" t="s">
        <v>517</v>
      </c>
      <c r="AG42" s="58">
        <f t="shared" si="15"/>
        <v>0</v>
      </c>
      <c r="AH42" s="91">
        <f>低圧電力のみ!Z42</f>
        <v>406</v>
      </c>
      <c r="AI42" s="61">
        <f t="shared" si="2"/>
        <v>0</v>
      </c>
      <c r="AJ42" s="61">
        <f t="shared" si="16"/>
        <v>0</v>
      </c>
      <c r="AK42" s="57" t="s">
        <v>517</v>
      </c>
      <c r="AL42" s="58">
        <f t="shared" si="17"/>
        <v>0</v>
      </c>
      <c r="AM42" s="91">
        <f>低圧電力のみ!AA42</f>
        <v>110</v>
      </c>
      <c r="AN42" s="61">
        <f t="shared" si="18"/>
        <v>0</v>
      </c>
      <c r="AO42" s="61">
        <f t="shared" si="19"/>
        <v>0</v>
      </c>
      <c r="AP42" s="57" t="s">
        <v>517</v>
      </c>
      <c r="AQ42" s="58">
        <f t="shared" si="20"/>
        <v>0</v>
      </c>
      <c r="AR42" s="91">
        <f>低圧電力のみ!AB42</f>
        <v>291</v>
      </c>
      <c r="AS42" s="61">
        <f t="shared" si="21"/>
        <v>0</v>
      </c>
      <c r="AT42" s="61">
        <f t="shared" si="22"/>
        <v>0</v>
      </c>
      <c r="AU42" s="57" t="s">
        <v>517</v>
      </c>
      <c r="AV42" s="58">
        <f t="shared" si="23"/>
        <v>0</v>
      </c>
      <c r="AW42" s="91">
        <f>低圧電力のみ!AC42</f>
        <v>559</v>
      </c>
      <c r="AX42" s="61">
        <f t="shared" si="24"/>
        <v>0</v>
      </c>
      <c r="AY42" s="61">
        <f t="shared" si="25"/>
        <v>0</v>
      </c>
      <c r="AZ42" s="57" t="s">
        <v>517</v>
      </c>
      <c r="BA42" s="58">
        <f t="shared" si="26"/>
        <v>0</v>
      </c>
      <c r="BB42" s="91">
        <f>低圧電力のみ!AD42</f>
        <v>715</v>
      </c>
      <c r="BC42" s="61">
        <f t="shared" si="27"/>
        <v>0</v>
      </c>
      <c r="BD42" s="61">
        <f t="shared" si="28"/>
        <v>0</v>
      </c>
      <c r="BE42" s="57" t="s">
        <v>517</v>
      </c>
      <c r="BF42" s="58">
        <f t="shared" si="29"/>
        <v>0</v>
      </c>
      <c r="BG42" s="91">
        <f>低圧電力のみ!AE42</f>
        <v>533</v>
      </c>
      <c r="BH42" s="61">
        <f t="shared" si="30"/>
        <v>0</v>
      </c>
      <c r="BI42" s="61">
        <f t="shared" si="31"/>
        <v>0</v>
      </c>
      <c r="BJ42" s="57" t="s">
        <v>517</v>
      </c>
      <c r="BK42" s="58">
        <f t="shared" si="32"/>
        <v>0</v>
      </c>
      <c r="BL42" s="91">
        <f>低圧電力のみ!AF42</f>
        <v>294</v>
      </c>
      <c r="BM42" s="61">
        <f t="shared" si="33"/>
        <v>0</v>
      </c>
      <c r="BN42" s="61">
        <f t="shared" si="34"/>
        <v>0</v>
      </c>
      <c r="BO42" s="57" t="s">
        <v>517</v>
      </c>
      <c r="BP42" s="58">
        <f t="shared" si="35"/>
        <v>0</v>
      </c>
      <c r="BQ42" s="56">
        <f t="shared" si="36"/>
        <v>0</v>
      </c>
    </row>
    <row r="43" spans="2:69" x14ac:dyDescent="0.4">
      <c r="B43" s="54">
        <v>38</v>
      </c>
      <c r="C43" s="54" t="str">
        <f>低圧電力のみ!C43</f>
        <v>塩浜児童館</v>
      </c>
      <c r="D43" s="55">
        <f>低圧電力のみ!H43</f>
        <v>6</v>
      </c>
      <c r="E43" s="55">
        <f>低圧電力のみ!K43</f>
        <v>90</v>
      </c>
      <c r="F43" s="63"/>
      <c r="G43" s="66"/>
      <c r="H43" s="67"/>
      <c r="I43" s="91">
        <f>低圧電力のみ!U43</f>
        <v>38</v>
      </c>
      <c r="J43" s="61">
        <f t="shared" si="3"/>
        <v>0</v>
      </c>
      <c r="K43" s="61">
        <f t="shared" si="4"/>
        <v>0</v>
      </c>
      <c r="L43" s="57" t="s">
        <v>517</v>
      </c>
      <c r="M43" s="58">
        <f t="shared" si="5"/>
        <v>0</v>
      </c>
      <c r="N43" s="91">
        <f>低圧電力のみ!V43</f>
        <v>95</v>
      </c>
      <c r="O43" s="61">
        <f t="shared" si="6"/>
        <v>0</v>
      </c>
      <c r="P43" s="61">
        <f t="shared" si="7"/>
        <v>0</v>
      </c>
      <c r="Q43" s="57" t="s">
        <v>517</v>
      </c>
      <c r="R43" s="58">
        <f t="shared" si="8"/>
        <v>0</v>
      </c>
      <c r="S43" s="91">
        <f>低圧電力のみ!W43</f>
        <v>257</v>
      </c>
      <c r="T43" s="61">
        <f t="shared" si="9"/>
        <v>0</v>
      </c>
      <c r="U43" s="61">
        <f t="shared" si="10"/>
        <v>0</v>
      </c>
      <c r="V43" s="57" t="s">
        <v>517</v>
      </c>
      <c r="W43" s="58">
        <f t="shared" si="11"/>
        <v>0</v>
      </c>
      <c r="X43" s="91">
        <f>低圧電力のみ!X43</f>
        <v>781</v>
      </c>
      <c r="Y43" s="61">
        <f t="shared" si="0"/>
        <v>0</v>
      </c>
      <c r="Z43" s="61">
        <f t="shared" si="12"/>
        <v>0</v>
      </c>
      <c r="AA43" s="57" t="s">
        <v>517</v>
      </c>
      <c r="AB43" s="58">
        <f t="shared" si="13"/>
        <v>0</v>
      </c>
      <c r="AC43" s="91">
        <f>低圧電力のみ!Y43</f>
        <v>431</v>
      </c>
      <c r="AD43" s="61">
        <f t="shared" si="1"/>
        <v>0</v>
      </c>
      <c r="AE43" s="61">
        <f t="shared" si="14"/>
        <v>0</v>
      </c>
      <c r="AF43" s="57" t="s">
        <v>517</v>
      </c>
      <c r="AG43" s="58">
        <f t="shared" si="15"/>
        <v>0</v>
      </c>
      <c r="AH43" s="91">
        <f>低圧電力のみ!Z43</f>
        <v>182</v>
      </c>
      <c r="AI43" s="61">
        <f t="shared" si="2"/>
        <v>0</v>
      </c>
      <c r="AJ43" s="61">
        <f t="shared" si="16"/>
        <v>0</v>
      </c>
      <c r="AK43" s="57" t="s">
        <v>517</v>
      </c>
      <c r="AL43" s="58">
        <f t="shared" si="17"/>
        <v>0</v>
      </c>
      <c r="AM43" s="91">
        <f>低圧電力のみ!AA43</f>
        <v>34</v>
      </c>
      <c r="AN43" s="61">
        <f t="shared" si="18"/>
        <v>0</v>
      </c>
      <c r="AO43" s="61">
        <f t="shared" si="19"/>
        <v>0</v>
      </c>
      <c r="AP43" s="57" t="s">
        <v>517</v>
      </c>
      <c r="AQ43" s="58">
        <f t="shared" si="20"/>
        <v>0</v>
      </c>
      <c r="AR43" s="91">
        <f>低圧電力のみ!AB43</f>
        <v>187</v>
      </c>
      <c r="AS43" s="61">
        <f t="shared" si="21"/>
        <v>0</v>
      </c>
      <c r="AT43" s="61">
        <f t="shared" si="22"/>
        <v>0</v>
      </c>
      <c r="AU43" s="57" t="s">
        <v>517</v>
      </c>
      <c r="AV43" s="58">
        <f t="shared" si="23"/>
        <v>0</v>
      </c>
      <c r="AW43" s="91">
        <f>低圧電力のみ!AC43</f>
        <v>333</v>
      </c>
      <c r="AX43" s="61">
        <f t="shared" si="24"/>
        <v>0</v>
      </c>
      <c r="AY43" s="61">
        <f t="shared" si="25"/>
        <v>0</v>
      </c>
      <c r="AZ43" s="57" t="s">
        <v>517</v>
      </c>
      <c r="BA43" s="58">
        <f t="shared" si="26"/>
        <v>0</v>
      </c>
      <c r="BB43" s="91">
        <f>低圧電力のみ!AD43</f>
        <v>442</v>
      </c>
      <c r="BC43" s="61">
        <f t="shared" si="27"/>
        <v>0</v>
      </c>
      <c r="BD43" s="61">
        <f t="shared" si="28"/>
        <v>0</v>
      </c>
      <c r="BE43" s="57" t="s">
        <v>517</v>
      </c>
      <c r="BF43" s="58">
        <f t="shared" si="29"/>
        <v>0</v>
      </c>
      <c r="BG43" s="91">
        <f>低圧電力のみ!AE43</f>
        <v>388</v>
      </c>
      <c r="BH43" s="61">
        <f t="shared" si="30"/>
        <v>0</v>
      </c>
      <c r="BI43" s="61">
        <f t="shared" si="31"/>
        <v>0</v>
      </c>
      <c r="BJ43" s="57" t="s">
        <v>517</v>
      </c>
      <c r="BK43" s="58">
        <f t="shared" si="32"/>
        <v>0</v>
      </c>
      <c r="BL43" s="91">
        <f>低圧電力のみ!AF43</f>
        <v>175</v>
      </c>
      <c r="BM43" s="61">
        <f t="shared" si="33"/>
        <v>0</v>
      </c>
      <c r="BN43" s="61">
        <f t="shared" si="34"/>
        <v>0</v>
      </c>
      <c r="BO43" s="57" t="s">
        <v>517</v>
      </c>
      <c r="BP43" s="58">
        <f t="shared" si="35"/>
        <v>0</v>
      </c>
      <c r="BQ43" s="56">
        <f t="shared" si="36"/>
        <v>0</v>
      </c>
    </row>
    <row r="44" spans="2:69" x14ac:dyDescent="0.4">
      <c r="B44" s="54">
        <v>39</v>
      </c>
      <c r="C44" s="54" t="str">
        <f>低圧電力のみ!C44</f>
        <v>橋北子育て支援センター</v>
      </c>
      <c r="D44" s="55">
        <f>低圧電力のみ!H44</f>
        <v>20</v>
      </c>
      <c r="E44" s="55">
        <f>低圧電力のみ!K44</f>
        <v>90</v>
      </c>
      <c r="F44" s="63"/>
      <c r="G44" s="66"/>
      <c r="H44" s="67"/>
      <c r="I44" s="91">
        <f>低圧電力のみ!U44</f>
        <v>251</v>
      </c>
      <c r="J44" s="61">
        <f t="shared" si="3"/>
        <v>0</v>
      </c>
      <c r="K44" s="61">
        <f t="shared" si="4"/>
        <v>0</v>
      </c>
      <c r="L44" s="57" t="s">
        <v>517</v>
      </c>
      <c r="M44" s="58">
        <f t="shared" si="5"/>
        <v>0</v>
      </c>
      <c r="N44" s="91">
        <f>低圧電力のみ!V44</f>
        <v>182</v>
      </c>
      <c r="O44" s="61">
        <f t="shared" si="6"/>
        <v>0</v>
      </c>
      <c r="P44" s="61">
        <f t="shared" si="7"/>
        <v>0</v>
      </c>
      <c r="Q44" s="57" t="s">
        <v>517</v>
      </c>
      <c r="R44" s="58">
        <f t="shared" si="8"/>
        <v>0</v>
      </c>
      <c r="S44" s="91">
        <f>低圧電力のみ!W44</f>
        <v>384</v>
      </c>
      <c r="T44" s="61">
        <f t="shared" si="9"/>
        <v>0</v>
      </c>
      <c r="U44" s="61">
        <f t="shared" si="10"/>
        <v>0</v>
      </c>
      <c r="V44" s="57" t="s">
        <v>517</v>
      </c>
      <c r="W44" s="58">
        <f t="shared" si="11"/>
        <v>0</v>
      </c>
      <c r="X44" s="91">
        <f>低圧電力のみ!X44</f>
        <v>2193</v>
      </c>
      <c r="Y44" s="61">
        <f t="shared" si="0"/>
        <v>0</v>
      </c>
      <c r="Z44" s="61">
        <f t="shared" si="12"/>
        <v>0</v>
      </c>
      <c r="AA44" s="57" t="s">
        <v>517</v>
      </c>
      <c r="AB44" s="58">
        <f t="shared" si="13"/>
        <v>0</v>
      </c>
      <c r="AC44" s="91">
        <f>低圧電力のみ!Y44</f>
        <v>2891</v>
      </c>
      <c r="AD44" s="61">
        <f t="shared" si="1"/>
        <v>0</v>
      </c>
      <c r="AE44" s="61">
        <f t="shared" si="14"/>
        <v>0</v>
      </c>
      <c r="AF44" s="57" t="s">
        <v>517</v>
      </c>
      <c r="AG44" s="58">
        <f t="shared" si="15"/>
        <v>0</v>
      </c>
      <c r="AH44" s="91">
        <f>低圧電力のみ!Z44</f>
        <v>1465</v>
      </c>
      <c r="AI44" s="61">
        <f t="shared" si="2"/>
        <v>0</v>
      </c>
      <c r="AJ44" s="61">
        <f t="shared" si="16"/>
        <v>0</v>
      </c>
      <c r="AK44" s="57" t="s">
        <v>517</v>
      </c>
      <c r="AL44" s="58">
        <f t="shared" si="17"/>
        <v>0</v>
      </c>
      <c r="AM44" s="91">
        <f>低圧電力のみ!AA44</f>
        <v>150</v>
      </c>
      <c r="AN44" s="61">
        <f t="shared" si="18"/>
        <v>0</v>
      </c>
      <c r="AO44" s="61">
        <f t="shared" si="19"/>
        <v>0</v>
      </c>
      <c r="AP44" s="57" t="s">
        <v>517</v>
      </c>
      <c r="AQ44" s="58">
        <f t="shared" si="20"/>
        <v>0</v>
      </c>
      <c r="AR44" s="91">
        <f>低圧電力のみ!AB44</f>
        <v>390</v>
      </c>
      <c r="AS44" s="61">
        <f t="shared" si="21"/>
        <v>0</v>
      </c>
      <c r="AT44" s="61">
        <f t="shared" si="22"/>
        <v>0</v>
      </c>
      <c r="AU44" s="57" t="s">
        <v>517</v>
      </c>
      <c r="AV44" s="58">
        <f t="shared" si="23"/>
        <v>0</v>
      </c>
      <c r="AW44" s="91">
        <f>低圧電力のみ!AC44</f>
        <v>1143</v>
      </c>
      <c r="AX44" s="61">
        <f t="shared" si="24"/>
        <v>0</v>
      </c>
      <c r="AY44" s="61">
        <f t="shared" si="25"/>
        <v>0</v>
      </c>
      <c r="AZ44" s="57" t="s">
        <v>517</v>
      </c>
      <c r="BA44" s="58">
        <f t="shared" si="26"/>
        <v>0</v>
      </c>
      <c r="BB44" s="91">
        <f>低圧電力のみ!AD44</f>
        <v>1512</v>
      </c>
      <c r="BC44" s="61">
        <f t="shared" si="27"/>
        <v>0</v>
      </c>
      <c r="BD44" s="61">
        <f t="shared" si="28"/>
        <v>0</v>
      </c>
      <c r="BE44" s="57" t="s">
        <v>517</v>
      </c>
      <c r="BF44" s="58">
        <f t="shared" si="29"/>
        <v>0</v>
      </c>
      <c r="BG44" s="91">
        <f>低圧電力のみ!AE44</f>
        <v>1311</v>
      </c>
      <c r="BH44" s="61">
        <f t="shared" si="30"/>
        <v>0</v>
      </c>
      <c r="BI44" s="61">
        <f t="shared" si="31"/>
        <v>0</v>
      </c>
      <c r="BJ44" s="57" t="s">
        <v>517</v>
      </c>
      <c r="BK44" s="58">
        <f t="shared" si="32"/>
        <v>0</v>
      </c>
      <c r="BL44" s="91">
        <f>低圧電力のみ!AF44</f>
        <v>1342</v>
      </c>
      <c r="BM44" s="61">
        <f t="shared" si="33"/>
        <v>0</v>
      </c>
      <c r="BN44" s="61">
        <f t="shared" si="34"/>
        <v>0</v>
      </c>
      <c r="BO44" s="57" t="s">
        <v>517</v>
      </c>
      <c r="BP44" s="58">
        <f t="shared" si="35"/>
        <v>0</v>
      </c>
      <c r="BQ44" s="56">
        <f t="shared" si="36"/>
        <v>0</v>
      </c>
    </row>
    <row r="45" spans="2:69" x14ac:dyDescent="0.4">
      <c r="B45" s="54">
        <v>40</v>
      </c>
      <c r="C45" s="54" t="str">
        <f>低圧電力のみ!C45</f>
        <v>塩浜子育て支援センター</v>
      </c>
      <c r="D45" s="55">
        <f>低圧電力のみ!H45</f>
        <v>19</v>
      </c>
      <c r="E45" s="55">
        <f>低圧電力のみ!K45</f>
        <v>90</v>
      </c>
      <c r="F45" s="63"/>
      <c r="G45" s="66"/>
      <c r="H45" s="67"/>
      <c r="I45" s="91">
        <f>低圧電力のみ!U45</f>
        <v>119</v>
      </c>
      <c r="J45" s="61">
        <f t="shared" si="3"/>
        <v>0</v>
      </c>
      <c r="K45" s="61">
        <f t="shared" si="4"/>
        <v>0</v>
      </c>
      <c r="L45" s="57" t="s">
        <v>517</v>
      </c>
      <c r="M45" s="58">
        <f t="shared" si="5"/>
        <v>0</v>
      </c>
      <c r="N45" s="91">
        <f>低圧電力のみ!V45</f>
        <v>202</v>
      </c>
      <c r="O45" s="61">
        <f t="shared" si="6"/>
        <v>0</v>
      </c>
      <c r="P45" s="61">
        <f t="shared" si="7"/>
        <v>0</v>
      </c>
      <c r="Q45" s="57" t="s">
        <v>517</v>
      </c>
      <c r="R45" s="58">
        <f t="shared" si="8"/>
        <v>0</v>
      </c>
      <c r="S45" s="91">
        <f>低圧電力のみ!W45</f>
        <v>1025</v>
      </c>
      <c r="T45" s="61">
        <f t="shared" si="9"/>
        <v>0</v>
      </c>
      <c r="U45" s="61">
        <f t="shared" si="10"/>
        <v>0</v>
      </c>
      <c r="V45" s="57" t="s">
        <v>517</v>
      </c>
      <c r="W45" s="58">
        <f t="shared" si="11"/>
        <v>0</v>
      </c>
      <c r="X45" s="91">
        <f>低圧電力のみ!X45</f>
        <v>2481</v>
      </c>
      <c r="Y45" s="61">
        <f t="shared" si="0"/>
        <v>0</v>
      </c>
      <c r="Z45" s="61">
        <f t="shared" si="12"/>
        <v>0</v>
      </c>
      <c r="AA45" s="57" t="s">
        <v>517</v>
      </c>
      <c r="AB45" s="58">
        <f t="shared" si="13"/>
        <v>0</v>
      </c>
      <c r="AC45" s="91">
        <f>低圧電力のみ!Y45</f>
        <v>1883</v>
      </c>
      <c r="AD45" s="61">
        <f t="shared" si="1"/>
        <v>0</v>
      </c>
      <c r="AE45" s="61">
        <f t="shared" si="14"/>
        <v>0</v>
      </c>
      <c r="AF45" s="57" t="s">
        <v>517</v>
      </c>
      <c r="AG45" s="58">
        <f t="shared" si="15"/>
        <v>0</v>
      </c>
      <c r="AH45" s="91">
        <f>低圧電力のみ!Z45</f>
        <v>981</v>
      </c>
      <c r="AI45" s="61">
        <f t="shared" si="2"/>
        <v>0</v>
      </c>
      <c r="AJ45" s="61">
        <f t="shared" si="16"/>
        <v>0</v>
      </c>
      <c r="AK45" s="57" t="s">
        <v>517</v>
      </c>
      <c r="AL45" s="58">
        <f t="shared" si="17"/>
        <v>0</v>
      </c>
      <c r="AM45" s="91">
        <f>低圧電力のみ!AA45</f>
        <v>118</v>
      </c>
      <c r="AN45" s="61">
        <f t="shared" si="18"/>
        <v>0</v>
      </c>
      <c r="AO45" s="61">
        <f t="shared" si="19"/>
        <v>0</v>
      </c>
      <c r="AP45" s="57" t="s">
        <v>517</v>
      </c>
      <c r="AQ45" s="58">
        <f t="shared" si="20"/>
        <v>0</v>
      </c>
      <c r="AR45" s="91">
        <f>低圧電力のみ!AB45</f>
        <v>573</v>
      </c>
      <c r="AS45" s="61">
        <f t="shared" si="21"/>
        <v>0</v>
      </c>
      <c r="AT45" s="61">
        <f t="shared" si="22"/>
        <v>0</v>
      </c>
      <c r="AU45" s="57" t="s">
        <v>517</v>
      </c>
      <c r="AV45" s="58">
        <f t="shared" si="23"/>
        <v>0</v>
      </c>
      <c r="AW45" s="91">
        <f>低圧電力のみ!AC45</f>
        <v>1402</v>
      </c>
      <c r="AX45" s="61">
        <f t="shared" si="24"/>
        <v>0</v>
      </c>
      <c r="AY45" s="61">
        <f t="shared" si="25"/>
        <v>0</v>
      </c>
      <c r="AZ45" s="57" t="s">
        <v>517</v>
      </c>
      <c r="BA45" s="58">
        <f t="shared" si="26"/>
        <v>0</v>
      </c>
      <c r="BB45" s="91">
        <f>低圧電力のみ!AD45</f>
        <v>1526</v>
      </c>
      <c r="BC45" s="61">
        <f t="shared" si="27"/>
        <v>0</v>
      </c>
      <c r="BD45" s="61">
        <f t="shared" si="28"/>
        <v>0</v>
      </c>
      <c r="BE45" s="57" t="s">
        <v>517</v>
      </c>
      <c r="BF45" s="58">
        <f t="shared" si="29"/>
        <v>0</v>
      </c>
      <c r="BG45" s="91">
        <f>低圧電力のみ!AE45</f>
        <v>1246</v>
      </c>
      <c r="BH45" s="61">
        <f t="shared" si="30"/>
        <v>0</v>
      </c>
      <c r="BI45" s="61">
        <f t="shared" si="31"/>
        <v>0</v>
      </c>
      <c r="BJ45" s="57" t="s">
        <v>517</v>
      </c>
      <c r="BK45" s="58">
        <f t="shared" si="32"/>
        <v>0</v>
      </c>
      <c r="BL45" s="91">
        <f>低圧電力のみ!AF45</f>
        <v>761</v>
      </c>
      <c r="BM45" s="61">
        <f t="shared" si="33"/>
        <v>0</v>
      </c>
      <c r="BN45" s="61">
        <f t="shared" si="34"/>
        <v>0</v>
      </c>
      <c r="BO45" s="57" t="s">
        <v>517</v>
      </c>
      <c r="BP45" s="58">
        <f t="shared" si="35"/>
        <v>0</v>
      </c>
      <c r="BQ45" s="56">
        <f t="shared" si="36"/>
        <v>0</v>
      </c>
    </row>
    <row r="46" spans="2:69" x14ac:dyDescent="0.4">
      <c r="B46" s="54">
        <v>41</v>
      </c>
      <c r="C46" s="54" t="str">
        <f>低圧電力のみ!C46</f>
        <v>南部埋立処分場</v>
      </c>
      <c r="D46" s="55">
        <f>低圧電力のみ!H46</f>
        <v>12</v>
      </c>
      <c r="E46" s="55">
        <f>低圧電力のみ!K46</f>
        <v>90</v>
      </c>
      <c r="F46" s="63"/>
      <c r="G46" s="66"/>
      <c r="H46" s="67"/>
      <c r="I46" s="91">
        <f>低圧電力のみ!U46</f>
        <v>11</v>
      </c>
      <c r="J46" s="61">
        <f t="shared" si="3"/>
        <v>0</v>
      </c>
      <c r="K46" s="61">
        <f t="shared" si="4"/>
        <v>0</v>
      </c>
      <c r="L46" s="57" t="s">
        <v>517</v>
      </c>
      <c r="M46" s="58">
        <f t="shared" si="5"/>
        <v>0</v>
      </c>
      <c r="N46" s="91">
        <f>低圧電力のみ!V46</f>
        <v>5</v>
      </c>
      <c r="O46" s="61">
        <f t="shared" si="6"/>
        <v>0</v>
      </c>
      <c r="P46" s="61">
        <f t="shared" si="7"/>
        <v>0</v>
      </c>
      <c r="Q46" s="57" t="s">
        <v>517</v>
      </c>
      <c r="R46" s="58">
        <f t="shared" si="8"/>
        <v>0</v>
      </c>
      <c r="S46" s="91">
        <f>低圧電力のみ!W46</f>
        <v>1</v>
      </c>
      <c r="T46" s="61">
        <f t="shared" si="9"/>
        <v>0</v>
      </c>
      <c r="U46" s="61">
        <f t="shared" si="10"/>
        <v>0</v>
      </c>
      <c r="V46" s="57" t="s">
        <v>517</v>
      </c>
      <c r="W46" s="58">
        <f t="shared" si="11"/>
        <v>0</v>
      </c>
      <c r="X46" s="91">
        <f>低圧電力のみ!X46</f>
        <v>6</v>
      </c>
      <c r="Y46" s="61">
        <f t="shared" si="0"/>
        <v>0</v>
      </c>
      <c r="Z46" s="61">
        <f t="shared" si="12"/>
        <v>0</v>
      </c>
      <c r="AA46" s="57" t="s">
        <v>517</v>
      </c>
      <c r="AB46" s="58">
        <f t="shared" si="13"/>
        <v>0</v>
      </c>
      <c r="AC46" s="91">
        <f>低圧電力のみ!Y46</f>
        <v>9</v>
      </c>
      <c r="AD46" s="61">
        <f t="shared" si="1"/>
        <v>0</v>
      </c>
      <c r="AE46" s="61">
        <f t="shared" si="14"/>
        <v>0</v>
      </c>
      <c r="AF46" s="57" t="s">
        <v>517</v>
      </c>
      <c r="AG46" s="58">
        <f t="shared" si="15"/>
        <v>0</v>
      </c>
      <c r="AH46" s="91">
        <f>低圧電力のみ!Z46</f>
        <v>5</v>
      </c>
      <c r="AI46" s="61">
        <f t="shared" si="2"/>
        <v>0</v>
      </c>
      <c r="AJ46" s="61">
        <f t="shared" si="16"/>
        <v>0</v>
      </c>
      <c r="AK46" s="57" t="s">
        <v>517</v>
      </c>
      <c r="AL46" s="58">
        <f t="shared" si="17"/>
        <v>0</v>
      </c>
      <c r="AM46" s="91">
        <f>低圧電力のみ!AA46</f>
        <v>6</v>
      </c>
      <c r="AN46" s="61">
        <f t="shared" si="18"/>
        <v>0</v>
      </c>
      <c r="AO46" s="61">
        <f t="shared" si="19"/>
        <v>0</v>
      </c>
      <c r="AP46" s="57" t="s">
        <v>517</v>
      </c>
      <c r="AQ46" s="58">
        <f t="shared" si="20"/>
        <v>0</v>
      </c>
      <c r="AR46" s="91">
        <f>低圧電力のみ!AB46</f>
        <v>4</v>
      </c>
      <c r="AS46" s="61">
        <f t="shared" si="21"/>
        <v>0</v>
      </c>
      <c r="AT46" s="61">
        <f t="shared" si="22"/>
        <v>0</v>
      </c>
      <c r="AU46" s="57" t="s">
        <v>517</v>
      </c>
      <c r="AV46" s="58">
        <f t="shared" si="23"/>
        <v>0</v>
      </c>
      <c r="AW46" s="91">
        <f>低圧電力のみ!AC46</f>
        <v>2</v>
      </c>
      <c r="AX46" s="61">
        <f t="shared" si="24"/>
        <v>0</v>
      </c>
      <c r="AY46" s="61">
        <f t="shared" si="25"/>
        <v>0</v>
      </c>
      <c r="AZ46" s="57" t="s">
        <v>517</v>
      </c>
      <c r="BA46" s="58">
        <f t="shared" si="26"/>
        <v>0</v>
      </c>
      <c r="BB46" s="91">
        <f>低圧電力のみ!AD46</f>
        <v>12</v>
      </c>
      <c r="BC46" s="61">
        <f t="shared" si="27"/>
        <v>0</v>
      </c>
      <c r="BD46" s="61">
        <f t="shared" si="28"/>
        <v>0</v>
      </c>
      <c r="BE46" s="57" t="s">
        <v>517</v>
      </c>
      <c r="BF46" s="58">
        <f t="shared" si="29"/>
        <v>0</v>
      </c>
      <c r="BG46" s="91">
        <f>低圧電力のみ!AE46</f>
        <v>12</v>
      </c>
      <c r="BH46" s="61">
        <f t="shared" si="30"/>
        <v>0</v>
      </c>
      <c r="BI46" s="61">
        <f t="shared" si="31"/>
        <v>0</v>
      </c>
      <c r="BJ46" s="57" t="s">
        <v>517</v>
      </c>
      <c r="BK46" s="58">
        <f t="shared" si="32"/>
        <v>0</v>
      </c>
      <c r="BL46" s="91">
        <f>低圧電力のみ!AF46</f>
        <v>4</v>
      </c>
      <c r="BM46" s="61">
        <f t="shared" si="33"/>
        <v>0</v>
      </c>
      <c r="BN46" s="61">
        <f t="shared" si="34"/>
        <v>0</v>
      </c>
      <c r="BO46" s="57" t="s">
        <v>517</v>
      </c>
      <c r="BP46" s="58">
        <f t="shared" si="35"/>
        <v>0</v>
      </c>
      <c r="BQ46" s="56">
        <f t="shared" si="36"/>
        <v>0</v>
      </c>
    </row>
    <row r="47" spans="2:69" x14ac:dyDescent="0.4">
      <c r="B47" s="54">
        <v>42</v>
      </c>
      <c r="C47" s="54" t="str">
        <f>低圧電力のみ!C47</f>
        <v>楠衛生センター</v>
      </c>
      <c r="D47" s="55">
        <f>低圧電力のみ!H47</f>
        <v>35</v>
      </c>
      <c r="E47" s="55">
        <f>低圧電力のみ!K47</f>
        <v>90</v>
      </c>
      <c r="F47" s="63"/>
      <c r="G47" s="66"/>
      <c r="H47" s="67"/>
      <c r="I47" s="91">
        <f>低圧電力のみ!U47</f>
        <v>694</v>
      </c>
      <c r="J47" s="61">
        <f t="shared" si="3"/>
        <v>0</v>
      </c>
      <c r="K47" s="61">
        <f t="shared" si="4"/>
        <v>0</v>
      </c>
      <c r="L47" s="57" t="s">
        <v>517</v>
      </c>
      <c r="M47" s="58">
        <f t="shared" si="5"/>
        <v>0</v>
      </c>
      <c r="N47" s="91">
        <f>低圧電力のみ!V47</f>
        <v>761</v>
      </c>
      <c r="O47" s="61">
        <f t="shared" si="6"/>
        <v>0</v>
      </c>
      <c r="P47" s="61">
        <f t="shared" si="7"/>
        <v>0</v>
      </c>
      <c r="Q47" s="57" t="s">
        <v>517</v>
      </c>
      <c r="R47" s="58">
        <f t="shared" si="8"/>
        <v>0</v>
      </c>
      <c r="S47" s="91">
        <f>低圧電力のみ!W47</f>
        <v>904</v>
      </c>
      <c r="T47" s="61">
        <f t="shared" si="9"/>
        <v>0</v>
      </c>
      <c r="U47" s="61">
        <f t="shared" si="10"/>
        <v>0</v>
      </c>
      <c r="V47" s="57" t="s">
        <v>517</v>
      </c>
      <c r="W47" s="58">
        <f t="shared" si="11"/>
        <v>0</v>
      </c>
      <c r="X47" s="91">
        <f>低圧電力のみ!X47</f>
        <v>1562</v>
      </c>
      <c r="Y47" s="61">
        <f t="shared" si="0"/>
        <v>0</v>
      </c>
      <c r="Z47" s="61">
        <f t="shared" si="12"/>
        <v>0</v>
      </c>
      <c r="AA47" s="57" t="s">
        <v>517</v>
      </c>
      <c r="AB47" s="58">
        <f t="shared" si="13"/>
        <v>0</v>
      </c>
      <c r="AC47" s="91">
        <f>低圧電力のみ!Y47</f>
        <v>1174</v>
      </c>
      <c r="AD47" s="61">
        <f t="shared" si="1"/>
        <v>0</v>
      </c>
      <c r="AE47" s="61">
        <f t="shared" si="14"/>
        <v>0</v>
      </c>
      <c r="AF47" s="57" t="s">
        <v>517</v>
      </c>
      <c r="AG47" s="58">
        <f t="shared" si="15"/>
        <v>0</v>
      </c>
      <c r="AH47" s="91">
        <f>低圧電力のみ!Z47</f>
        <v>758</v>
      </c>
      <c r="AI47" s="61">
        <f t="shared" si="2"/>
        <v>0</v>
      </c>
      <c r="AJ47" s="61">
        <f t="shared" si="16"/>
        <v>0</v>
      </c>
      <c r="AK47" s="57" t="s">
        <v>517</v>
      </c>
      <c r="AL47" s="58">
        <f t="shared" si="17"/>
        <v>0</v>
      </c>
      <c r="AM47" s="91">
        <f>低圧電力のみ!AA47</f>
        <v>660</v>
      </c>
      <c r="AN47" s="61">
        <f t="shared" si="18"/>
        <v>0</v>
      </c>
      <c r="AO47" s="61">
        <f t="shared" si="19"/>
        <v>0</v>
      </c>
      <c r="AP47" s="57" t="s">
        <v>517</v>
      </c>
      <c r="AQ47" s="58">
        <f t="shared" si="20"/>
        <v>0</v>
      </c>
      <c r="AR47" s="91">
        <f>低圧電力のみ!AB47</f>
        <v>892</v>
      </c>
      <c r="AS47" s="61">
        <f t="shared" si="21"/>
        <v>0</v>
      </c>
      <c r="AT47" s="61">
        <f t="shared" si="22"/>
        <v>0</v>
      </c>
      <c r="AU47" s="57" t="s">
        <v>517</v>
      </c>
      <c r="AV47" s="58">
        <f t="shared" si="23"/>
        <v>0</v>
      </c>
      <c r="AW47" s="91">
        <f>低圧電力のみ!AC47</f>
        <v>1283</v>
      </c>
      <c r="AX47" s="61">
        <f t="shared" si="24"/>
        <v>0</v>
      </c>
      <c r="AY47" s="61">
        <f t="shared" si="25"/>
        <v>0</v>
      </c>
      <c r="AZ47" s="57" t="s">
        <v>517</v>
      </c>
      <c r="BA47" s="58">
        <f t="shared" si="26"/>
        <v>0</v>
      </c>
      <c r="BB47" s="91">
        <f>低圧電力のみ!AD47</f>
        <v>1334</v>
      </c>
      <c r="BC47" s="61">
        <f t="shared" si="27"/>
        <v>0</v>
      </c>
      <c r="BD47" s="61">
        <f t="shared" si="28"/>
        <v>0</v>
      </c>
      <c r="BE47" s="57" t="s">
        <v>517</v>
      </c>
      <c r="BF47" s="58">
        <f t="shared" si="29"/>
        <v>0</v>
      </c>
      <c r="BG47" s="91">
        <f>低圧電力のみ!AE47</f>
        <v>1006</v>
      </c>
      <c r="BH47" s="61">
        <f t="shared" si="30"/>
        <v>0</v>
      </c>
      <c r="BI47" s="61">
        <f t="shared" si="31"/>
        <v>0</v>
      </c>
      <c r="BJ47" s="57" t="s">
        <v>517</v>
      </c>
      <c r="BK47" s="58">
        <f t="shared" si="32"/>
        <v>0</v>
      </c>
      <c r="BL47" s="91">
        <f>低圧電力のみ!AF47</f>
        <v>869</v>
      </c>
      <c r="BM47" s="61">
        <f t="shared" si="33"/>
        <v>0</v>
      </c>
      <c r="BN47" s="61">
        <f t="shared" si="34"/>
        <v>0</v>
      </c>
      <c r="BO47" s="57" t="s">
        <v>517</v>
      </c>
      <c r="BP47" s="58">
        <f t="shared" si="35"/>
        <v>0</v>
      </c>
      <c r="BQ47" s="56">
        <f t="shared" si="36"/>
        <v>0</v>
      </c>
    </row>
    <row r="48" spans="2:69" x14ac:dyDescent="0.4">
      <c r="B48" s="54">
        <v>43</v>
      </c>
      <c r="C48" s="54" t="str">
        <f>低圧電力のみ!C48</f>
        <v>中央保育園</v>
      </c>
      <c r="D48" s="55">
        <f>低圧電力のみ!H48</f>
        <v>38</v>
      </c>
      <c r="E48" s="55">
        <f>低圧電力のみ!K48</f>
        <v>90</v>
      </c>
      <c r="F48" s="63"/>
      <c r="G48" s="66"/>
      <c r="H48" s="67"/>
      <c r="I48" s="91">
        <f>低圧電力のみ!U48</f>
        <v>550</v>
      </c>
      <c r="J48" s="61">
        <f t="shared" si="3"/>
        <v>0</v>
      </c>
      <c r="K48" s="61">
        <f t="shared" si="4"/>
        <v>0</v>
      </c>
      <c r="L48" s="57" t="s">
        <v>517</v>
      </c>
      <c r="M48" s="58">
        <f t="shared" si="5"/>
        <v>0</v>
      </c>
      <c r="N48" s="91">
        <f>低圧電力のみ!V48</f>
        <v>692</v>
      </c>
      <c r="O48" s="61">
        <f t="shared" si="6"/>
        <v>0</v>
      </c>
      <c r="P48" s="61">
        <f t="shared" si="7"/>
        <v>0</v>
      </c>
      <c r="Q48" s="57" t="s">
        <v>517</v>
      </c>
      <c r="R48" s="58">
        <f t="shared" si="8"/>
        <v>0</v>
      </c>
      <c r="S48" s="91">
        <f>低圧電力のみ!W48</f>
        <v>1491</v>
      </c>
      <c r="T48" s="61">
        <f t="shared" si="9"/>
        <v>0</v>
      </c>
      <c r="U48" s="61">
        <f t="shared" si="10"/>
        <v>0</v>
      </c>
      <c r="V48" s="57" t="s">
        <v>517</v>
      </c>
      <c r="W48" s="58">
        <f t="shared" si="11"/>
        <v>0</v>
      </c>
      <c r="X48" s="91">
        <f>低圧電力のみ!X48</f>
        <v>4925</v>
      </c>
      <c r="Y48" s="61">
        <f t="shared" si="0"/>
        <v>0</v>
      </c>
      <c r="Z48" s="61">
        <f t="shared" si="12"/>
        <v>0</v>
      </c>
      <c r="AA48" s="57" t="s">
        <v>517</v>
      </c>
      <c r="AB48" s="58">
        <f t="shared" si="13"/>
        <v>0</v>
      </c>
      <c r="AC48" s="91">
        <f>低圧電力のみ!Y48</f>
        <v>5814</v>
      </c>
      <c r="AD48" s="61">
        <f t="shared" si="1"/>
        <v>0</v>
      </c>
      <c r="AE48" s="61">
        <f t="shared" si="14"/>
        <v>0</v>
      </c>
      <c r="AF48" s="57" t="s">
        <v>517</v>
      </c>
      <c r="AG48" s="58">
        <f t="shared" si="15"/>
        <v>0</v>
      </c>
      <c r="AH48" s="91">
        <f>低圧電力のみ!Z48</f>
        <v>3955</v>
      </c>
      <c r="AI48" s="61">
        <f t="shared" si="2"/>
        <v>0</v>
      </c>
      <c r="AJ48" s="61">
        <f t="shared" si="16"/>
        <v>0</v>
      </c>
      <c r="AK48" s="57" t="s">
        <v>517</v>
      </c>
      <c r="AL48" s="58">
        <f t="shared" si="17"/>
        <v>0</v>
      </c>
      <c r="AM48" s="91">
        <f>低圧電力のみ!AA48</f>
        <v>841</v>
      </c>
      <c r="AN48" s="61">
        <f t="shared" si="18"/>
        <v>0</v>
      </c>
      <c r="AO48" s="61">
        <f t="shared" si="19"/>
        <v>0</v>
      </c>
      <c r="AP48" s="57" t="s">
        <v>517</v>
      </c>
      <c r="AQ48" s="58">
        <f t="shared" si="20"/>
        <v>0</v>
      </c>
      <c r="AR48" s="91">
        <f>低圧電力のみ!AB48</f>
        <v>1092</v>
      </c>
      <c r="AS48" s="61">
        <f t="shared" si="21"/>
        <v>0</v>
      </c>
      <c r="AT48" s="61">
        <f t="shared" si="22"/>
        <v>0</v>
      </c>
      <c r="AU48" s="57" t="s">
        <v>517</v>
      </c>
      <c r="AV48" s="58">
        <f t="shared" si="23"/>
        <v>0</v>
      </c>
      <c r="AW48" s="91">
        <f>低圧電力のみ!AC48</f>
        <v>2416</v>
      </c>
      <c r="AX48" s="61">
        <f t="shared" si="24"/>
        <v>0</v>
      </c>
      <c r="AY48" s="61">
        <f t="shared" si="25"/>
        <v>0</v>
      </c>
      <c r="AZ48" s="57" t="s">
        <v>517</v>
      </c>
      <c r="BA48" s="58">
        <f t="shared" si="26"/>
        <v>0</v>
      </c>
      <c r="BB48" s="91">
        <f>低圧電力のみ!AD48</f>
        <v>3873</v>
      </c>
      <c r="BC48" s="61">
        <f t="shared" si="27"/>
        <v>0</v>
      </c>
      <c r="BD48" s="61">
        <f t="shared" si="28"/>
        <v>0</v>
      </c>
      <c r="BE48" s="57" t="s">
        <v>517</v>
      </c>
      <c r="BF48" s="58">
        <f t="shared" si="29"/>
        <v>0</v>
      </c>
      <c r="BG48" s="91">
        <f>低圧電力のみ!AE48</f>
        <v>2926</v>
      </c>
      <c r="BH48" s="61">
        <f t="shared" si="30"/>
        <v>0</v>
      </c>
      <c r="BI48" s="61">
        <f t="shared" si="31"/>
        <v>0</v>
      </c>
      <c r="BJ48" s="57" t="s">
        <v>517</v>
      </c>
      <c r="BK48" s="58">
        <f t="shared" si="32"/>
        <v>0</v>
      </c>
      <c r="BL48" s="91">
        <f>低圧電力のみ!AF48</f>
        <v>2641</v>
      </c>
      <c r="BM48" s="61">
        <f t="shared" si="33"/>
        <v>0</v>
      </c>
      <c r="BN48" s="61">
        <f t="shared" si="34"/>
        <v>0</v>
      </c>
      <c r="BO48" s="57" t="s">
        <v>517</v>
      </c>
      <c r="BP48" s="58">
        <f t="shared" si="35"/>
        <v>0</v>
      </c>
      <c r="BQ48" s="56">
        <f t="shared" si="36"/>
        <v>0</v>
      </c>
    </row>
    <row r="49" spans="2:69" x14ac:dyDescent="0.4">
      <c r="B49" s="54">
        <v>44</v>
      </c>
      <c r="C49" s="54" t="str">
        <f>低圧電力のみ!C49</f>
        <v>富洲原こども園</v>
      </c>
      <c r="D49" s="55">
        <f>低圧電力のみ!H49</f>
        <v>41</v>
      </c>
      <c r="E49" s="55">
        <f>低圧電力のみ!K49</f>
        <v>90</v>
      </c>
      <c r="F49" s="63"/>
      <c r="G49" s="66"/>
      <c r="H49" s="67"/>
      <c r="I49" s="91">
        <f>低圧電力のみ!U49</f>
        <v>647</v>
      </c>
      <c r="J49" s="61">
        <f t="shared" si="3"/>
        <v>0</v>
      </c>
      <c r="K49" s="61">
        <f t="shared" si="4"/>
        <v>0</v>
      </c>
      <c r="L49" s="57" t="s">
        <v>517</v>
      </c>
      <c r="M49" s="58">
        <f t="shared" si="5"/>
        <v>0</v>
      </c>
      <c r="N49" s="91">
        <f>低圧電力のみ!V49</f>
        <v>2174</v>
      </c>
      <c r="O49" s="61">
        <f t="shared" si="6"/>
        <v>0</v>
      </c>
      <c r="P49" s="61">
        <f t="shared" si="7"/>
        <v>0</v>
      </c>
      <c r="Q49" s="57" t="s">
        <v>517</v>
      </c>
      <c r="R49" s="58">
        <f t="shared" si="8"/>
        <v>0</v>
      </c>
      <c r="S49" s="91">
        <f>低圧電力のみ!W49</f>
        <v>4743</v>
      </c>
      <c r="T49" s="61">
        <f t="shared" si="9"/>
        <v>0</v>
      </c>
      <c r="U49" s="61">
        <f t="shared" si="10"/>
        <v>0</v>
      </c>
      <c r="V49" s="57" t="s">
        <v>517</v>
      </c>
      <c r="W49" s="58">
        <f t="shared" si="11"/>
        <v>0</v>
      </c>
      <c r="X49" s="91">
        <f>低圧電力のみ!X49</f>
        <v>8345</v>
      </c>
      <c r="Y49" s="61">
        <f t="shared" si="0"/>
        <v>0</v>
      </c>
      <c r="Z49" s="61">
        <f t="shared" si="12"/>
        <v>0</v>
      </c>
      <c r="AA49" s="57" t="s">
        <v>517</v>
      </c>
      <c r="AB49" s="58">
        <f t="shared" si="13"/>
        <v>0</v>
      </c>
      <c r="AC49" s="91">
        <f>低圧電力のみ!Y49</f>
        <v>6508</v>
      </c>
      <c r="AD49" s="61">
        <f t="shared" si="1"/>
        <v>0</v>
      </c>
      <c r="AE49" s="61">
        <f t="shared" si="14"/>
        <v>0</v>
      </c>
      <c r="AF49" s="57" t="s">
        <v>517</v>
      </c>
      <c r="AG49" s="58">
        <f t="shared" si="15"/>
        <v>0</v>
      </c>
      <c r="AH49" s="91">
        <f>低圧電力のみ!Z49</f>
        <v>3339</v>
      </c>
      <c r="AI49" s="61">
        <f t="shared" si="2"/>
        <v>0</v>
      </c>
      <c r="AJ49" s="61">
        <f t="shared" si="16"/>
        <v>0</v>
      </c>
      <c r="AK49" s="57" t="s">
        <v>517</v>
      </c>
      <c r="AL49" s="58">
        <f t="shared" si="17"/>
        <v>0</v>
      </c>
      <c r="AM49" s="91">
        <f>低圧電力のみ!AA49</f>
        <v>1182</v>
      </c>
      <c r="AN49" s="61">
        <f t="shared" si="18"/>
        <v>0</v>
      </c>
      <c r="AO49" s="61">
        <f t="shared" si="19"/>
        <v>0</v>
      </c>
      <c r="AP49" s="57" t="s">
        <v>517</v>
      </c>
      <c r="AQ49" s="58">
        <f t="shared" si="20"/>
        <v>0</v>
      </c>
      <c r="AR49" s="91">
        <f>低圧電力のみ!AB49</f>
        <v>2685</v>
      </c>
      <c r="AS49" s="61">
        <f t="shared" si="21"/>
        <v>0</v>
      </c>
      <c r="AT49" s="61">
        <f t="shared" si="22"/>
        <v>0</v>
      </c>
      <c r="AU49" s="57" t="s">
        <v>517</v>
      </c>
      <c r="AV49" s="58">
        <f t="shared" si="23"/>
        <v>0</v>
      </c>
      <c r="AW49" s="91">
        <f>低圧電力のみ!AC49</f>
        <v>4787</v>
      </c>
      <c r="AX49" s="61">
        <f t="shared" si="24"/>
        <v>0</v>
      </c>
      <c r="AY49" s="61">
        <f t="shared" si="25"/>
        <v>0</v>
      </c>
      <c r="AZ49" s="57" t="s">
        <v>517</v>
      </c>
      <c r="BA49" s="58">
        <f t="shared" si="26"/>
        <v>0</v>
      </c>
      <c r="BB49" s="91">
        <f>低圧電力のみ!AD49</f>
        <v>5140</v>
      </c>
      <c r="BC49" s="61">
        <f t="shared" si="27"/>
        <v>0</v>
      </c>
      <c r="BD49" s="61">
        <f t="shared" si="28"/>
        <v>0</v>
      </c>
      <c r="BE49" s="57" t="s">
        <v>517</v>
      </c>
      <c r="BF49" s="58">
        <f t="shared" si="29"/>
        <v>0</v>
      </c>
      <c r="BG49" s="91">
        <f>低圧電力のみ!AE49</f>
        <v>3610</v>
      </c>
      <c r="BH49" s="61">
        <f t="shared" si="30"/>
        <v>0</v>
      </c>
      <c r="BI49" s="61">
        <f t="shared" si="31"/>
        <v>0</v>
      </c>
      <c r="BJ49" s="57" t="s">
        <v>517</v>
      </c>
      <c r="BK49" s="58">
        <f t="shared" si="32"/>
        <v>0</v>
      </c>
      <c r="BL49" s="91">
        <f>低圧電力のみ!AF49</f>
        <v>2018</v>
      </c>
      <c r="BM49" s="61">
        <f t="shared" si="33"/>
        <v>0</v>
      </c>
      <c r="BN49" s="61">
        <f t="shared" si="34"/>
        <v>0</v>
      </c>
      <c r="BO49" s="57" t="s">
        <v>517</v>
      </c>
      <c r="BP49" s="58">
        <f t="shared" si="35"/>
        <v>0</v>
      </c>
      <c r="BQ49" s="56">
        <f t="shared" si="36"/>
        <v>0</v>
      </c>
    </row>
    <row r="50" spans="2:69" x14ac:dyDescent="0.4">
      <c r="B50" s="54">
        <v>45</v>
      </c>
      <c r="C50" s="54" t="str">
        <f>低圧電力のみ!C50</f>
        <v>富田こども園</v>
      </c>
      <c r="D50" s="55">
        <f>低圧電力のみ!H50</f>
        <v>33</v>
      </c>
      <c r="E50" s="55">
        <f>低圧電力のみ!K50</f>
        <v>90</v>
      </c>
      <c r="F50" s="63"/>
      <c r="G50" s="66"/>
      <c r="H50" s="67"/>
      <c r="I50" s="91">
        <f>低圧電力のみ!U50</f>
        <v>420</v>
      </c>
      <c r="J50" s="61">
        <f t="shared" si="3"/>
        <v>0</v>
      </c>
      <c r="K50" s="61">
        <f t="shared" si="4"/>
        <v>0</v>
      </c>
      <c r="L50" s="57" t="s">
        <v>517</v>
      </c>
      <c r="M50" s="58">
        <f t="shared" si="5"/>
        <v>0</v>
      </c>
      <c r="N50" s="91">
        <f>低圧電力のみ!V50</f>
        <v>1286</v>
      </c>
      <c r="O50" s="61">
        <f t="shared" si="6"/>
        <v>0</v>
      </c>
      <c r="P50" s="61">
        <f t="shared" si="7"/>
        <v>0</v>
      </c>
      <c r="Q50" s="57" t="s">
        <v>517</v>
      </c>
      <c r="R50" s="58">
        <f t="shared" si="8"/>
        <v>0</v>
      </c>
      <c r="S50" s="91">
        <f>低圧電力のみ!W50</f>
        <v>3715</v>
      </c>
      <c r="T50" s="61">
        <f t="shared" si="9"/>
        <v>0</v>
      </c>
      <c r="U50" s="61">
        <f t="shared" si="10"/>
        <v>0</v>
      </c>
      <c r="V50" s="57" t="s">
        <v>517</v>
      </c>
      <c r="W50" s="58">
        <f t="shared" si="11"/>
        <v>0</v>
      </c>
      <c r="X50" s="91">
        <f>低圧電力のみ!X50</f>
        <v>6804</v>
      </c>
      <c r="Y50" s="61">
        <f t="shared" si="0"/>
        <v>0</v>
      </c>
      <c r="Z50" s="61">
        <f t="shared" si="12"/>
        <v>0</v>
      </c>
      <c r="AA50" s="57" t="s">
        <v>517</v>
      </c>
      <c r="AB50" s="58">
        <f t="shared" si="13"/>
        <v>0</v>
      </c>
      <c r="AC50" s="91">
        <f>低圧電力のみ!Y50</f>
        <v>6508</v>
      </c>
      <c r="AD50" s="61">
        <f t="shared" si="1"/>
        <v>0</v>
      </c>
      <c r="AE50" s="61">
        <f t="shared" si="14"/>
        <v>0</v>
      </c>
      <c r="AF50" s="57" t="s">
        <v>517</v>
      </c>
      <c r="AG50" s="58">
        <f t="shared" si="15"/>
        <v>0</v>
      </c>
      <c r="AH50" s="91">
        <f>低圧電力のみ!Z50</f>
        <v>4338</v>
      </c>
      <c r="AI50" s="61">
        <f t="shared" si="2"/>
        <v>0</v>
      </c>
      <c r="AJ50" s="61">
        <f t="shared" si="16"/>
        <v>0</v>
      </c>
      <c r="AK50" s="57" t="s">
        <v>517</v>
      </c>
      <c r="AL50" s="58">
        <f t="shared" si="17"/>
        <v>0</v>
      </c>
      <c r="AM50" s="91">
        <f>低圧電力のみ!AA50</f>
        <v>771</v>
      </c>
      <c r="AN50" s="61">
        <f t="shared" si="18"/>
        <v>0</v>
      </c>
      <c r="AO50" s="61">
        <f t="shared" si="19"/>
        <v>0</v>
      </c>
      <c r="AP50" s="57" t="s">
        <v>517</v>
      </c>
      <c r="AQ50" s="58">
        <f t="shared" si="20"/>
        <v>0</v>
      </c>
      <c r="AR50" s="91">
        <f>低圧電力のみ!AB50</f>
        <v>2201</v>
      </c>
      <c r="AS50" s="61">
        <f t="shared" si="21"/>
        <v>0</v>
      </c>
      <c r="AT50" s="61">
        <f t="shared" si="22"/>
        <v>0</v>
      </c>
      <c r="AU50" s="57" t="s">
        <v>517</v>
      </c>
      <c r="AV50" s="58">
        <f t="shared" si="23"/>
        <v>0</v>
      </c>
      <c r="AW50" s="91">
        <f>低圧電力のみ!AC50</f>
        <v>3686</v>
      </c>
      <c r="AX50" s="61">
        <f t="shared" si="24"/>
        <v>0</v>
      </c>
      <c r="AY50" s="61">
        <f t="shared" si="25"/>
        <v>0</v>
      </c>
      <c r="AZ50" s="57" t="s">
        <v>517</v>
      </c>
      <c r="BA50" s="58">
        <f t="shared" si="26"/>
        <v>0</v>
      </c>
      <c r="BB50" s="91">
        <f>低圧電力のみ!AD50</f>
        <v>4512</v>
      </c>
      <c r="BC50" s="61">
        <f t="shared" si="27"/>
        <v>0</v>
      </c>
      <c r="BD50" s="61">
        <f t="shared" si="28"/>
        <v>0</v>
      </c>
      <c r="BE50" s="57" t="s">
        <v>517</v>
      </c>
      <c r="BF50" s="58">
        <f t="shared" si="29"/>
        <v>0</v>
      </c>
      <c r="BG50" s="91">
        <f>低圧電力のみ!AE50</f>
        <v>3339</v>
      </c>
      <c r="BH50" s="61">
        <f t="shared" si="30"/>
        <v>0</v>
      </c>
      <c r="BI50" s="61">
        <f t="shared" si="31"/>
        <v>0</v>
      </c>
      <c r="BJ50" s="57" t="s">
        <v>517</v>
      </c>
      <c r="BK50" s="58">
        <f t="shared" si="32"/>
        <v>0</v>
      </c>
      <c r="BL50" s="91">
        <f>低圧電力のみ!AF50</f>
        <v>2112</v>
      </c>
      <c r="BM50" s="61">
        <f t="shared" si="33"/>
        <v>0</v>
      </c>
      <c r="BN50" s="61">
        <f t="shared" si="34"/>
        <v>0</v>
      </c>
      <c r="BO50" s="57" t="s">
        <v>517</v>
      </c>
      <c r="BP50" s="58">
        <f t="shared" si="35"/>
        <v>0</v>
      </c>
      <c r="BQ50" s="56">
        <f t="shared" si="36"/>
        <v>0</v>
      </c>
    </row>
    <row r="51" spans="2:69" x14ac:dyDescent="0.4">
      <c r="B51" s="54">
        <v>46</v>
      </c>
      <c r="C51" s="54" t="str">
        <f>低圧電力のみ!C51</f>
        <v>羽津保育園</v>
      </c>
      <c r="D51" s="55">
        <f>低圧電力のみ!H51</f>
        <v>43</v>
      </c>
      <c r="E51" s="55">
        <f>低圧電力のみ!K51</f>
        <v>90</v>
      </c>
      <c r="F51" s="63"/>
      <c r="G51" s="66"/>
      <c r="H51" s="67"/>
      <c r="I51" s="91">
        <f>低圧電力のみ!U51</f>
        <v>535</v>
      </c>
      <c r="J51" s="61">
        <f t="shared" si="3"/>
        <v>0</v>
      </c>
      <c r="K51" s="61">
        <f t="shared" si="4"/>
        <v>0</v>
      </c>
      <c r="L51" s="57" t="s">
        <v>517</v>
      </c>
      <c r="M51" s="58">
        <f t="shared" si="5"/>
        <v>0</v>
      </c>
      <c r="N51" s="91">
        <f>低圧電力のみ!V51</f>
        <v>1796</v>
      </c>
      <c r="O51" s="61">
        <f t="shared" si="6"/>
        <v>0</v>
      </c>
      <c r="P51" s="61">
        <f t="shared" si="7"/>
        <v>0</v>
      </c>
      <c r="Q51" s="57" t="s">
        <v>517</v>
      </c>
      <c r="R51" s="58">
        <f t="shared" si="8"/>
        <v>0</v>
      </c>
      <c r="S51" s="91">
        <f>低圧電力のみ!W51</f>
        <v>4821</v>
      </c>
      <c r="T51" s="61">
        <f t="shared" si="9"/>
        <v>0</v>
      </c>
      <c r="U51" s="61">
        <f t="shared" si="10"/>
        <v>0</v>
      </c>
      <c r="V51" s="57" t="s">
        <v>517</v>
      </c>
      <c r="W51" s="58">
        <f t="shared" si="11"/>
        <v>0</v>
      </c>
      <c r="X51" s="91">
        <f>低圧電力のみ!X51</f>
        <v>8264</v>
      </c>
      <c r="Y51" s="61">
        <f t="shared" si="0"/>
        <v>0</v>
      </c>
      <c r="Z51" s="61">
        <f t="shared" si="12"/>
        <v>0</v>
      </c>
      <c r="AA51" s="57" t="s">
        <v>517</v>
      </c>
      <c r="AB51" s="58">
        <f t="shared" si="13"/>
        <v>0</v>
      </c>
      <c r="AC51" s="91">
        <f>低圧電力のみ!Y51</f>
        <v>7074</v>
      </c>
      <c r="AD51" s="61">
        <f t="shared" si="1"/>
        <v>0</v>
      </c>
      <c r="AE51" s="61">
        <f t="shared" si="14"/>
        <v>0</v>
      </c>
      <c r="AF51" s="57" t="s">
        <v>517</v>
      </c>
      <c r="AG51" s="58">
        <f t="shared" si="15"/>
        <v>0</v>
      </c>
      <c r="AH51" s="91">
        <f>低圧電力のみ!Z51</f>
        <v>4609</v>
      </c>
      <c r="AI51" s="61">
        <f t="shared" si="2"/>
        <v>0</v>
      </c>
      <c r="AJ51" s="61">
        <f t="shared" si="16"/>
        <v>0</v>
      </c>
      <c r="AK51" s="57" t="s">
        <v>517</v>
      </c>
      <c r="AL51" s="58">
        <f t="shared" si="17"/>
        <v>0</v>
      </c>
      <c r="AM51" s="91">
        <f>低圧電力のみ!AA51</f>
        <v>714</v>
      </c>
      <c r="AN51" s="61">
        <f t="shared" si="18"/>
        <v>0</v>
      </c>
      <c r="AO51" s="61">
        <f t="shared" si="19"/>
        <v>0</v>
      </c>
      <c r="AP51" s="57" t="s">
        <v>517</v>
      </c>
      <c r="AQ51" s="58">
        <f t="shared" si="20"/>
        <v>0</v>
      </c>
      <c r="AR51" s="91">
        <f>低圧電力のみ!AB51</f>
        <v>2315</v>
      </c>
      <c r="AS51" s="61">
        <f t="shared" si="21"/>
        <v>0</v>
      </c>
      <c r="AT51" s="61">
        <f t="shared" si="22"/>
        <v>0</v>
      </c>
      <c r="AU51" s="57" t="s">
        <v>517</v>
      </c>
      <c r="AV51" s="58">
        <f t="shared" si="23"/>
        <v>0</v>
      </c>
      <c r="AW51" s="91">
        <f>低圧電力のみ!AC51</f>
        <v>4246</v>
      </c>
      <c r="AX51" s="61">
        <f t="shared" si="24"/>
        <v>0</v>
      </c>
      <c r="AY51" s="61">
        <f t="shared" si="25"/>
        <v>0</v>
      </c>
      <c r="AZ51" s="57" t="s">
        <v>517</v>
      </c>
      <c r="BA51" s="58">
        <f t="shared" si="26"/>
        <v>0</v>
      </c>
      <c r="BB51" s="91">
        <f>低圧電力のみ!AD51</f>
        <v>5952</v>
      </c>
      <c r="BC51" s="61">
        <f t="shared" si="27"/>
        <v>0</v>
      </c>
      <c r="BD51" s="61">
        <f t="shared" si="28"/>
        <v>0</v>
      </c>
      <c r="BE51" s="57" t="s">
        <v>517</v>
      </c>
      <c r="BF51" s="58">
        <f t="shared" si="29"/>
        <v>0</v>
      </c>
      <c r="BG51" s="91">
        <f>低圧電力のみ!AE51</f>
        <v>4109</v>
      </c>
      <c r="BH51" s="61">
        <f t="shared" si="30"/>
        <v>0</v>
      </c>
      <c r="BI51" s="61">
        <f t="shared" si="31"/>
        <v>0</v>
      </c>
      <c r="BJ51" s="57" t="s">
        <v>517</v>
      </c>
      <c r="BK51" s="58">
        <f t="shared" si="32"/>
        <v>0</v>
      </c>
      <c r="BL51" s="91">
        <f>低圧電力のみ!AF51</f>
        <v>3181</v>
      </c>
      <c r="BM51" s="61">
        <f t="shared" si="33"/>
        <v>0</v>
      </c>
      <c r="BN51" s="61">
        <f t="shared" si="34"/>
        <v>0</v>
      </c>
      <c r="BO51" s="57" t="s">
        <v>517</v>
      </c>
      <c r="BP51" s="58">
        <f t="shared" si="35"/>
        <v>0</v>
      </c>
      <c r="BQ51" s="56">
        <f t="shared" si="36"/>
        <v>0</v>
      </c>
    </row>
    <row r="52" spans="2:69" x14ac:dyDescent="0.4">
      <c r="B52" s="54">
        <v>47</v>
      </c>
      <c r="C52" s="54" t="str">
        <f>低圧電力のみ!C52</f>
        <v>ときわ保育園</v>
      </c>
      <c r="D52" s="55">
        <f>低圧電力のみ!H52</f>
        <v>47</v>
      </c>
      <c r="E52" s="55">
        <f>低圧電力のみ!K52</f>
        <v>90</v>
      </c>
      <c r="F52" s="63"/>
      <c r="G52" s="66"/>
      <c r="H52" s="67"/>
      <c r="I52" s="91">
        <f>低圧電力のみ!U52</f>
        <v>951</v>
      </c>
      <c r="J52" s="61">
        <f t="shared" si="3"/>
        <v>0</v>
      </c>
      <c r="K52" s="61">
        <f t="shared" si="4"/>
        <v>0</v>
      </c>
      <c r="L52" s="57" t="s">
        <v>517</v>
      </c>
      <c r="M52" s="58">
        <f t="shared" si="5"/>
        <v>0</v>
      </c>
      <c r="N52" s="91">
        <f>低圧電力のみ!V52</f>
        <v>3882</v>
      </c>
      <c r="O52" s="61">
        <f t="shared" si="6"/>
        <v>0</v>
      </c>
      <c r="P52" s="61">
        <f t="shared" si="7"/>
        <v>0</v>
      </c>
      <c r="Q52" s="57" t="s">
        <v>517</v>
      </c>
      <c r="R52" s="58">
        <f t="shared" si="8"/>
        <v>0</v>
      </c>
      <c r="S52" s="91">
        <f>低圧電力のみ!W52</f>
        <v>7648</v>
      </c>
      <c r="T52" s="61">
        <f t="shared" si="9"/>
        <v>0</v>
      </c>
      <c r="U52" s="61">
        <f t="shared" si="10"/>
        <v>0</v>
      </c>
      <c r="V52" s="57" t="s">
        <v>517</v>
      </c>
      <c r="W52" s="58">
        <f t="shared" si="11"/>
        <v>0</v>
      </c>
      <c r="X52" s="91">
        <f>低圧電力のみ!X52</f>
        <v>10241</v>
      </c>
      <c r="Y52" s="61">
        <f t="shared" si="0"/>
        <v>0</v>
      </c>
      <c r="Z52" s="61">
        <f t="shared" si="12"/>
        <v>0</v>
      </c>
      <c r="AA52" s="57" t="s">
        <v>517</v>
      </c>
      <c r="AB52" s="58">
        <f t="shared" si="13"/>
        <v>0</v>
      </c>
      <c r="AC52" s="91">
        <f>低圧電力のみ!Y52</f>
        <v>10489</v>
      </c>
      <c r="AD52" s="61">
        <f t="shared" si="1"/>
        <v>0</v>
      </c>
      <c r="AE52" s="61">
        <f t="shared" si="14"/>
        <v>0</v>
      </c>
      <c r="AF52" s="57" t="s">
        <v>517</v>
      </c>
      <c r="AG52" s="58">
        <f t="shared" si="15"/>
        <v>0</v>
      </c>
      <c r="AH52" s="91">
        <f>低圧電力のみ!Z52</f>
        <v>6354</v>
      </c>
      <c r="AI52" s="61">
        <f t="shared" si="2"/>
        <v>0</v>
      </c>
      <c r="AJ52" s="61">
        <f t="shared" si="16"/>
        <v>0</v>
      </c>
      <c r="AK52" s="57" t="s">
        <v>517</v>
      </c>
      <c r="AL52" s="58">
        <f t="shared" si="17"/>
        <v>0</v>
      </c>
      <c r="AM52" s="91">
        <f>低圧電力のみ!AA52</f>
        <v>1400</v>
      </c>
      <c r="AN52" s="61">
        <f t="shared" si="18"/>
        <v>0</v>
      </c>
      <c r="AO52" s="61">
        <f t="shared" si="19"/>
        <v>0</v>
      </c>
      <c r="AP52" s="57" t="s">
        <v>517</v>
      </c>
      <c r="AQ52" s="58">
        <f t="shared" si="20"/>
        <v>0</v>
      </c>
      <c r="AR52" s="91">
        <f>低圧電力のみ!AB52</f>
        <v>3728</v>
      </c>
      <c r="AS52" s="61">
        <f t="shared" si="21"/>
        <v>0</v>
      </c>
      <c r="AT52" s="61">
        <f t="shared" si="22"/>
        <v>0</v>
      </c>
      <c r="AU52" s="57" t="s">
        <v>517</v>
      </c>
      <c r="AV52" s="58">
        <f t="shared" si="23"/>
        <v>0</v>
      </c>
      <c r="AW52" s="91">
        <f>低圧電力のみ!AC52</f>
        <v>6521</v>
      </c>
      <c r="AX52" s="61">
        <f t="shared" si="24"/>
        <v>0</v>
      </c>
      <c r="AY52" s="61">
        <f t="shared" si="25"/>
        <v>0</v>
      </c>
      <c r="AZ52" s="57" t="s">
        <v>517</v>
      </c>
      <c r="BA52" s="58">
        <f t="shared" si="26"/>
        <v>0</v>
      </c>
      <c r="BB52" s="91">
        <f>低圧電力のみ!AD52</f>
        <v>7909</v>
      </c>
      <c r="BC52" s="61">
        <f t="shared" si="27"/>
        <v>0</v>
      </c>
      <c r="BD52" s="61">
        <f t="shared" si="28"/>
        <v>0</v>
      </c>
      <c r="BE52" s="57" t="s">
        <v>517</v>
      </c>
      <c r="BF52" s="58">
        <f t="shared" si="29"/>
        <v>0</v>
      </c>
      <c r="BG52" s="91">
        <f>低圧電力のみ!AE52</f>
        <v>5742</v>
      </c>
      <c r="BH52" s="61">
        <f t="shared" si="30"/>
        <v>0</v>
      </c>
      <c r="BI52" s="61">
        <f t="shared" si="31"/>
        <v>0</v>
      </c>
      <c r="BJ52" s="57" t="s">
        <v>517</v>
      </c>
      <c r="BK52" s="58">
        <f t="shared" si="32"/>
        <v>0</v>
      </c>
      <c r="BL52" s="91">
        <f>低圧電力のみ!AF52</f>
        <v>3717</v>
      </c>
      <c r="BM52" s="61">
        <f t="shared" si="33"/>
        <v>0</v>
      </c>
      <c r="BN52" s="61">
        <f t="shared" si="34"/>
        <v>0</v>
      </c>
      <c r="BO52" s="57" t="s">
        <v>517</v>
      </c>
      <c r="BP52" s="58">
        <f t="shared" si="35"/>
        <v>0</v>
      </c>
      <c r="BQ52" s="56">
        <f t="shared" si="36"/>
        <v>0</v>
      </c>
    </row>
    <row r="53" spans="2:69" x14ac:dyDescent="0.4">
      <c r="B53" s="54">
        <v>48</v>
      </c>
      <c r="C53" s="54" t="str">
        <f>低圧電力のみ!C53</f>
        <v>日永中央保育園</v>
      </c>
      <c r="D53" s="55">
        <f>低圧電力のみ!H53</f>
        <v>32</v>
      </c>
      <c r="E53" s="55">
        <f>低圧電力のみ!K53</f>
        <v>90</v>
      </c>
      <c r="F53" s="63"/>
      <c r="G53" s="66"/>
      <c r="H53" s="67"/>
      <c r="I53" s="91">
        <f>低圧電力のみ!U53</f>
        <v>586</v>
      </c>
      <c r="J53" s="61">
        <f t="shared" si="3"/>
        <v>0</v>
      </c>
      <c r="K53" s="61">
        <f t="shared" si="4"/>
        <v>0</v>
      </c>
      <c r="L53" s="57" t="s">
        <v>517</v>
      </c>
      <c r="M53" s="58">
        <f t="shared" si="5"/>
        <v>0</v>
      </c>
      <c r="N53" s="91">
        <f>低圧電力のみ!V53</f>
        <v>1687</v>
      </c>
      <c r="O53" s="61">
        <f t="shared" si="6"/>
        <v>0</v>
      </c>
      <c r="P53" s="61">
        <f t="shared" si="7"/>
        <v>0</v>
      </c>
      <c r="Q53" s="57" t="s">
        <v>517</v>
      </c>
      <c r="R53" s="58">
        <f t="shared" si="8"/>
        <v>0</v>
      </c>
      <c r="S53" s="91">
        <f>低圧電力のみ!W53</f>
        <v>3184</v>
      </c>
      <c r="T53" s="61">
        <f t="shared" si="9"/>
        <v>0</v>
      </c>
      <c r="U53" s="61">
        <f t="shared" si="10"/>
        <v>0</v>
      </c>
      <c r="V53" s="57" t="s">
        <v>517</v>
      </c>
      <c r="W53" s="58">
        <f t="shared" si="11"/>
        <v>0</v>
      </c>
      <c r="X53" s="91">
        <f>低圧電力のみ!X53</f>
        <v>6056</v>
      </c>
      <c r="Y53" s="61">
        <f t="shared" si="0"/>
        <v>0</v>
      </c>
      <c r="Z53" s="61">
        <f t="shared" si="12"/>
        <v>0</v>
      </c>
      <c r="AA53" s="57" t="s">
        <v>517</v>
      </c>
      <c r="AB53" s="58">
        <f t="shared" si="13"/>
        <v>0</v>
      </c>
      <c r="AC53" s="91">
        <f>低圧電力のみ!Y53</f>
        <v>4717</v>
      </c>
      <c r="AD53" s="61">
        <f t="shared" si="1"/>
        <v>0</v>
      </c>
      <c r="AE53" s="61">
        <f t="shared" si="14"/>
        <v>0</v>
      </c>
      <c r="AF53" s="57" t="s">
        <v>517</v>
      </c>
      <c r="AG53" s="58">
        <f t="shared" si="15"/>
        <v>0</v>
      </c>
      <c r="AH53" s="91">
        <f>低圧電力のみ!Z53</f>
        <v>1922</v>
      </c>
      <c r="AI53" s="61">
        <f t="shared" si="2"/>
        <v>0</v>
      </c>
      <c r="AJ53" s="61">
        <f t="shared" si="16"/>
        <v>0</v>
      </c>
      <c r="AK53" s="57" t="s">
        <v>517</v>
      </c>
      <c r="AL53" s="58">
        <f t="shared" si="17"/>
        <v>0</v>
      </c>
      <c r="AM53" s="91">
        <f>低圧電力のみ!AA53</f>
        <v>705</v>
      </c>
      <c r="AN53" s="61">
        <f t="shared" si="18"/>
        <v>0</v>
      </c>
      <c r="AO53" s="61">
        <f t="shared" si="19"/>
        <v>0</v>
      </c>
      <c r="AP53" s="57" t="s">
        <v>517</v>
      </c>
      <c r="AQ53" s="58">
        <f t="shared" si="20"/>
        <v>0</v>
      </c>
      <c r="AR53" s="91">
        <f>低圧電力のみ!AB53</f>
        <v>1613</v>
      </c>
      <c r="AS53" s="61">
        <f t="shared" si="21"/>
        <v>0</v>
      </c>
      <c r="AT53" s="61">
        <f t="shared" si="22"/>
        <v>0</v>
      </c>
      <c r="AU53" s="57" t="s">
        <v>517</v>
      </c>
      <c r="AV53" s="58">
        <f t="shared" si="23"/>
        <v>0</v>
      </c>
      <c r="AW53" s="91">
        <f>低圧電力のみ!AC53</f>
        <v>3341</v>
      </c>
      <c r="AX53" s="61">
        <f t="shared" si="24"/>
        <v>0</v>
      </c>
      <c r="AY53" s="61">
        <f t="shared" si="25"/>
        <v>0</v>
      </c>
      <c r="AZ53" s="57" t="s">
        <v>517</v>
      </c>
      <c r="BA53" s="58">
        <f t="shared" si="26"/>
        <v>0</v>
      </c>
      <c r="BB53" s="91">
        <f>低圧電力のみ!AD53</f>
        <v>3472</v>
      </c>
      <c r="BC53" s="61">
        <f t="shared" si="27"/>
        <v>0</v>
      </c>
      <c r="BD53" s="61">
        <f t="shared" si="28"/>
        <v>0</v>
      </c>
      <c r="BE53" s="57" t="s">
        <v>517</v>
      </c>
      <c r="BF53" s="58">
        <f t="shared" si="29"/>
        <v>0</v>
      </c>
      <c r="BG53" s="91">
        <f>低圧電力のみ!AE53</f>
        <v>2356</v>
      </c>
      <c r="BH53" s="61">
        <f t="shared" si="30"/>
        <v>0</v>
      </c>
      <c r="BI53" s="61">
        <f t="shared" si="31"/>
        <v>0</v>
      </c>
      <c r="BJ53" s="57" t="s">
        <v>517</v>
      </c>
      <c r="BK53" s="58">
        <f t="shared" si="32"/>
        <v>0</v>
      </c>
      <c r="BL53" s="91">
        <f>低圧電力のみ!AF53</f>
        <v>1255</v>
      </c>
      <c r="BM53" s="61">
        <f t="shared" si="33"/>
        <v>0</v>
      </c>
      <c r="BN53" s="61">
        <f t="shared" si="34"/>
        <v>0</v>
      </c>
      <c r="BO53" s="57" t="s">
        <v>517</v>
      </c>
      <c r="BP53" s="58">
        <f t="shared" si="35"/>
        <v>0</v>
      </c>
      <c r="BQ53" s="56">
        <f t="shared" si="36"/>
        <v>0</v>
      </c>
    </row>
    <row r="54" spans="2:69" x14ac:dyDescent="0.4">
      <c r="B54" s="54">
        <v>49</v>
      </c>
      <c r="C54" s="54" t="str">
        <f>低圧電力のみ!C54</f>
        <v>四郷保育園</v>
      </c>
      <c r="D54" s="55">
        <f>低圧電力のみ!H54</f>
        <v>49</v>
      </c>
      <c r="E54" s="55">
        <f>低圧電力のみ!K54</f>
        <v>90</v>
      </c>
      <c r="F54" s="63"/>
      <c r="G54" s="66"/>
      <c r="H54" s="67"/>
      <c r="I54" s="91">
        <f>低圧電力のみ!U54</f>
        <v>710</v>
      </c>
      <c r="J54" s="61">
        <f t="shared" si="3"/>
        <v>0</v>
      </c>
      <c r="K54" s="61">
        <f t="shared" si="4"/>
        <v>0</v>
      </c>
      <c r="L54" s="57" t="s">
        <v>517</v>
      </c>
      <c r="M54" s="58">
        <f t="shared" si="5"/>
        <v>0</v>
      </c>
      <c r="N54" s="91">
        <f>低圧電力のみ!V54</f>
        <v>1841</v>
      </c>
      <c r="O54" s="61">
        <f t="shared" si="6"/>
        <v>0</v>
      </c>
      <c r="P54" s="61">
        <f t="shared" si="7"/>
        <v>0</v>
      </c>
      <c r="Q54" s="57" t="s">
        <v>517</v>
      </c>
      <c r="R54" s="58">
        <f t="shared" si="8"/>
        <v>0</v>
      </c>
      <c r="S54" s="91">
        <f>低圧電力のみ!W54</f>
        <v>4711</v>
      </c>
      <c r="T54" s="61">
        <f t="shared" si="9"/>
        <v>0</v>
      </c>
      <c r="U54" s="61">
        <f t="shared" si="10"/>
        <v>0</v>
      </c>
      <c r="V54" s="57" t="s">
        <v>517</v>
      </c>
      <c r="W54" s="58">
        <f t="shared" si="11"/>
        <v>0</v>
      </c>
      <c r="X54" s="91">
        <f>低圧電力のみ!X54</f>
        <v>7478</v>
      </c>
      <c r="Y54" s="61">
        <f t="shared" si="0"/>
        <v>0</v>
      </c>
      <c r="Z54" s="61">
        <f t="shared" si="12"/>
        <v>0</v>
      </c>
      <c r="AA54" s="57" t="s">
        <v>517</v>
      </c>
      <c r="AB54" s="58">
        <f t="shared" si="13"/>
        <v>0</v>
      </c>
      <c r="AC54" s="91">
        <f>低圧電力のみ!Y54</f>
        <v>5872</v>
      </c>
      <c r="AD54" s="61">
        <f t="shared" si="1"/>
        <v>0</v>
      </c>
      <c r="AE54" s="61">
        <f t="shared" si="14"/>
        <v>0</v>
      </c>
      <c r="AF54" s="57" t="s">
        <v>517</v>
      </c>
      <c r="AG54" s="58">
        <f t="shared" si="15"/>
        <v>0</v>
      </c>
      <c r="AH54" s="91">
        <f>低圧電力のみ!Z54</f>
        <v>1591</v>
      </c>
      <c r="AI54" s="61">
        <f t="shared" si="2"/>
        <v>0</v>
      </c>
      <c r="AJ54" s="61">
        <f t="shared" si="16"/>
        <v>0</v>
      </c>
      <c r="AK54" s="57" t="s">
        <v>517</v>
      </c>
      <c r="AL54" s="58">
        <f t="shared" si="17"/>
        <v>0</v>
      </c>
      <c r="AM54" s="91">
        <f>低圧電力のみ!AA54</f>
        <v>1133</v>
      </c>
      <c r="AN54" s="61">
        <f t="shared" si="18"/>
        <v>0</v>
      </c>
      <c r="AO54" s="61">
        <f t="shared" si="19"/>
        <v>0</v>
      </c>
      <c r="AP54" s="57" t="s">
        <v>517</v>
      </c>
      <c r="AQ54" s="58">
        <f t="shared" si="20"/>
        <v>0</v>
      </c>
      <c r="AR54" s="91">
        <f>低圧電力のみ!AB54</f>
        <v>2776</v>
      </c>
      <c r="AS54" s="61">
        <f t="shared" si="21"/>
        <v>0</v>
      </c>
      <c r="AT54" s="61">
        <f t="shared" si="22"/>
        <v>0</v>
      </c>
      <c r="AU54" s="57" t="s">
        <v>517</v>
      </c>
      <c r="AV54" s="58">
        <f t="shared" si="23"/>
        <v>0</v>
      </c>
      <c r="AW54" s="91">
        <f>低圧電力のみ!AC54</f>
        <v>4264</v>
      </c>
      <c r="AX54" s="61">
        <f t="shared" si="24"/>
        <v>0</v>
      </c>
      <c r="AY54" s="61">
        <f t="shared" si="25"/>
        <v>0</v>
      </c>
      <c r="AZ54" s="57" t="s">
        <v>517</v>
      </c>
      <c r="BA54" s="58">
        <f t="shared" si="26"/>
        <v>0</v>
      </c>
      <c r="BB54" s="91">
        <f>低圧電力のみ!AD54</f>
        <v>4064</v>
      </c>
      <c r="BC54" s="61">
        <f t="shared" si="27"/>
        <v>0</v>
      </c>
      <c r="BD54" s="61">
        <f t="shared" si="28"/>
        <v>0</v>
      </c>
      <c r="BE54" s="57" t="s">
        <v>517</v>
      </c>
      <c r="BF54" s="58">
        <f t="shared" si="29"/>
        <v>0</v>
      </c>
      <c r="BG54" s="91">
        <f>低圧電力のみ!AE54</f>
        <v>3584</v>
      </c>
      <c r="BH54" s="61">
        <f t="shared" si="30"/>
        <v>0</v>
      </c>
      <c r="BI54" s="61">
        <f t="shared" si="31"/>
        <v>0</v>
      </c>
      <c r="BJ54" s="57" t="s">
        <v>517</v>
      </c>
      <c r="BK54" s="58">
        <f t="shared" si="32"/>
        <v>0</v>
      </c>
      <c r="BL54" s="91">
        <f>低圧電力のみ!AF54</f>
        <v>1215</v>
      </c>
      <c r="BM54" s="61">
        <f t="shared" si="33"/>
        <v>0</v>
      </c>
      <c r="BN54" s="61">
        <f t="shared" si="34"/>
        <v>0</v>
      </c>
      <c r="BO54" s="57" t="s">
        <v>517</v>
      </c>
      <c r="BP54" s="58">
        <f t="shared" si="35"/>
        <v>0</v>
      </c>
      <c r="BQ54" s="56">
        <f t="shared" si="36"/>
        <v>0</v>
      </c>
    </row>
    <row r="55" spans="2:69" x14ac:dyDescent="0.4">
      <c r="B55" s="54">
        <v>50</v>
      </c>
      <c r="C55" s="54" t="str">
        <f>低圧電力のみ!C55</f>
        <v>笹川保育園</v>
      </c>
      <c r="D55" s="55">
        <f>低圧電力のみ!H55</f>
        <v>40</v>
      </c>
      <c r="E55" s="55">
        <f>低圧電力のみ!K55</f>
        <v>90</v>
      </c>
      <c r="F55" s="63"/>
      <c r="G55" s="66"/>
      <c r="H55" s="67"/>
      <c r="I55" s="91">
        <f>低圧電力のみ!U55</f>
        <v>608</v>
      </c>
      <c r="J55" s="61">
        <f t="shared" si="3"/>
        <v>0</v>
      </c>
      <c r="K55" s="61">
        <f t="shared" si="4"/>
        <v>0</v>
      </c>
      <c r="L55" s="57" t="s">
        <v>517</v>
      </c>
      <c r="M55" s="58">
        <f t="shared" si="5"/>
        <v>0</v>
      </c>
      <c r="N55" s="91">
        <f>低圧電力のみ!V55</f>
        <v>576</v>
      </c>
      <c r="O55" s="61">
        <f t="shared" si="6"/>
        <v>0</v>
      </c>
      <c r="P55" s="61">
        <f t="shared" si="7"/>
        <v>0</v>
      </c>
      <c r="Q55" s="57" t="s">
        <v>517</v>
      </c>
      <c r="R55" s="58">
        <f t="shared" si="8"/>
        <v>0</v>
      </c>
      <c r="S55" s="91">
        <f>低圧電力のみ!W55</f>
        <v>1577</v>
      </c>
      <c r="T55" s="61">
        <f t="shared" si="9"/>
        <v>0</v>
      </c>
      <c r="U55" s="61">
        <f t="shared" si="10"/>
        <v>0</v>
      </c>
      <c r="V55" s="57" t="s">
        <v>517</v>
      </c>
      <c r="W55" s="58">
        <f t="shared" si="11"/>
        <v>0</v>
      </c>
      <c r="X55" s="91">
        <f>低圧電力のみ!X55</f>
        <v>6276</v>
      </c>
      <c r="Y55" s="61">
        <f t="shared" si="0"/>
        <v>0</v>
      </c>
      <c r="Z55" s="61">
        <f t="shared" si="12"/>
        <v>0</v>
      </c>
      <c r="AA55" s="57" t="s">
        <v>517</v>
      </c>
      <c r="AB55" s="58">
        <f t="shared" si="13"/>
        <v>0</v>
      </c>
      <c r="AC55" s="91">
        <f>低圧電力のみ!Y55</f>
        <v>5802</v>
      </c>
      <c r="AD55" s="61">
        <f t="shared" si="1"/>
        <v>0</v>
      </c>
      <c r="AE55" s="61">
        <f t="shared" si="14"/>
        <v>0</v>
      </c>
      <c r="AF55" s="57" t="s">
        <v>517</v>
      </c>
      <c r="AG55" s="58">
        <f t="shared" si="15"/>
        <v>0</v>
      </c>
      <c r="AH55" s="91">
        <f>低圧電力のみ!Z55</f>
        <v>3946</v>
      </c>
      <c r="AI55" s="61">
        <f t="shared" si="2"/>
        <v>0</v>
      </c>
      <c r="AJ55" s="61">
        <f t="shared" si="16"/>
        <v>0</v>
      </c>
      <c r="AK55" s="57" t="s">
        <v>517</v>
      </c>
      <c r="AL55" s="58">
        <f t="shared" si="17"/>
        <v>0</v>
      </c>
      <c r="AM55" s="91">
        <f>低圧電力のみ!AA55</f>
        <v>726</v>
      </c>
      <c r="AN55" s="61">
        <f t="shared" si="18"/>
        <v>0</v>
      </c>
      <c r="AO55" s="61">
        <f t="shared" si="19"/>
        <v>0</v>
      </c>
      <c r="AP55" s="57" t="s">
        <v>517</v>
      </c>
      <c r="AQ55" s="58">
        <f t="shared" si="20"/>
        <v>0</v>
      </c>
      <c r="AR55" s="91">
        <f>低圧電力のみ!AB55</f>
        <v>1117</v>
      </c>
      <c r="AS55" s="61">
        <f t="shared" si="21"/>
        <v>0</v>
      </c>
      <c r="AT55" s="61">
        <f t="shared" si="22"/>
        <v>0</v>
      </c>
      <c r="AU55" s="57" t="s">
        <v>517</v>
      </c>
      <c r="AV55" s="58">
        <f t="shared" si="23"/>
        <v>0</v>
      </c>
      <c r="AW55" s="91">
        <f>低圧電力のみ!AC55</f>
        <v>2449</v>
      </c>
      <c r="AX55" s="61">
        <f t="shared" si="24"/>
        <v>0</v>
      </c>
      <c r="AY55" s="61">
        <f t="shared" si="25"/>
        <v>0</v>
      </c>
      <c r="AZ55" s="57" t="s">
        <v>517</v>
      </c>
      <c r="BA55" s="58">
        <f t="shared" si="26"/>
        <v>0</v>
      </c>
      <c r="BB55" s="91">
        <f>低圧電力のみ!AD55</f>
        <v>3801</v>
      </c>
      <c r="BC55" s="61">
        <f t="shared" si="27"/>
        <v>0</v>
      </c>
      <c r="BD55" s="61">
        <f t="shared" si="28"/>
        <v>0</v>
      </c>
      <c r="BE55" s="57" t="s">
        <v>517</v>
      </c>
      <c r="BF55" s="58">
        <f t="shared" si="29"/>
        <v>0</v>
      </c>
      <c r="BG55" s="91">
        <f>低圧電力のみ!AE55</f>
        <v>2844</v>
      </c>
      <c r="BH55" s="61">
        <f t="shared" si="30"/>
        <v>0</v>
      </c>
      <c r="BI55" s="61">
        <f t="shared" si="31"/>
        <v>0</v>
      </c>
      <c r="BJ55" s="57" t="s">
        <v>517</v>
      </c>
      <c r="BK55" s="58">
        <f t="shared" si="32"/>
        <v>0</v>
      </c>
      <c r="BL55" s="91">
        <f>低圧電力のみ!AF55</f>
        <v>2700</v>
      </c>
      <c r="BM55" s="61">
        <f t="shared" si="33"/>
        <v>0</v>
      </c>
      <c r="BN55" s="61">
        <f t="shared" si="34"/>
        <v>0</v>
      </c>
      <c r="BO55" s="57" t="s">
        <v>517</v>
      </c>
      <c r="BP55" s="58">
        <f t="shared" si="35"/>
        <v>0</v>
      </c>
      <c r="BQ55" s="56">
        <f t="shared" si="36"/>
        <v>0</v>
      </c>
    </row>
    <row r="56" spans="2:69" x14ac:dyDescent="0.4">
      <c r="B56" s="54">
        <v>51</v>
      </c>
      <c r="C56" s="54" t="str">
        <f>低圧電力のみ!C56</f>
        <v>笹川西保育園</v>
      </c>
      <c r="D56" s="55">
        <f>低圧電力のみ!H56</f>
        <v>38</v>
      </c>
      <c r="E56" s="55">
        <f>低圧電力のみ!K56</f>
        <v>90</v>
      </c>
      <c r="F56" s="63"/>
      <c r="G56" s="66"/>
      <c r="H56" s="67"/>
      <c r="I56" s="91">
        <f>低圧電力のみ!U56</f>
        <v>747</v>
      </c>
      <c r="J56" s="61">
        <f t="shared" si="3"/>
        <v>0</v>
      </c>
      <c r="K56" s="61">
        <f t="shared" si="4"/>
        <v>0</v>
      </c>
      <c r="L56" s="57" t="s">
        <v>517</v>
      </c>
      <c r="M56" s="58">
        <f t="shared" si="5"/>
        <v>0</v>
      </c>
      <c r="N56" s="91">
        <f>低圧電力のみ!V56</f>
        <v>917</v>
      </c>
      <c r="O56" s="61">
        <f t="shared" si="6"/>
        <v>0</v>
      </c>
      <c r="P56" s="61">
        <f t="shared" si="7"/>
        <v>0</v>
      </c>
      <c r="Q56" s="57" t="s">
        <v>517</v>
      </c>
      <c r="R56" s="58">
        <f t="shared" si="8"/>
        <v>0</v>
      </c>
      <c r="S56" s="91">
        <f>低圧電力のみ!W56</f>
        <v>2700</v>
      </c>
      <c r="T56" s="61">
        <f t="shared" si="9"/>
        <v>0</v>
      </c>
      <c r="U56" s="61">
        <f t="shared" si="10"/>
        <v>0</v>
      </c>
      <c r="V56" s="57" t="s">
        <v>517</v>
      </c>
      <c r="W56" s="58">
        <f t="shared" si="11"/>
        <v>0</v>
      </c>
      <c r="X56" s="91">
        <f>低圧電力のみ!X56</f>
        <v>6675</v>
      </c>
      <c r="Y56" s="61">
        <f t="shared" si="0"/>
        <v>0</v>
      </c>
      <c r="Z56" s="61">
        <f t="shared" si="12"/>
        <v>0</v>
      </c>
      <c r="AA56" s="57" t="s">
        <v>517</v>
      </c>
      <c r="AB56" s="58">
        <f t="shared" si="13"/>
        <v>0</v>
      </c>
      <c r="AC56" s="91">
        <f>低圧電力のみ!Y56</f>
        <v>6530</v>
      </c>
      <c r="AD56" s="61">
        <f t="shared" si="1"/>
        <v>0</v>
      </c>
      <c r="AE56" s="61">
        <f t="shared" si="14"/>
        <v>0</v>
      </c>
      <c r="AF56" s="57" t="s">
        <v>517</v>
      </c>
      <c r="AG56" s="58">
        <f t="shared" si="15"/>
        <v>0</v>
      </c>
      <c r="AH56" s="91">
        <f>低圧電力のみ!Z56</f>
        <v>4869</v>
      </c>
      <c r="AI56" s="61">
        <f t="shared" si="2"/>
        <v>0</v>
      </c>
      <c r="AJ56" s="61">
        <f t="shared" si="16"/>
        <v>0</v>
      </c>
      <c r="AK56" s="57" t="s">
        <v>517</v>
      </c>
      <c r="AL56" s="58">
        <f t="shared" si="17"/>
        <v>0</v>
      </c>
      <c r="AM56" s="91">
        <f>低圧電力のみ!AA56</f>
        <v>721</v>
      </c>
      <c r="AN56" s="61">
        <f t="shared" si="18"/>
        <v>0</v>
      </c>
      <c r="AO56" s="61">
        <f t="shared" si="19"/>
        <v>0</v>
      </c>
      <c r="AP56" s="57" t="s">
        <v>517</v>
      </c>
      <c r="AQ56" s="58">
        <f t="shared" si="20"/>
        <v>0</v>
      </c>
      <c r="AR56" s="91">
        <f>低圧電力のみ!AB56</f>
        <v>1652</v>
      </c>
      <c r="AS56" s="61">
        <f t="shared" si="21"/>
        <v>0</v>
      </c>
      <c r="AT56" s="61">
        <f t="shared" si="22"/>
        <v>0</v>
      </c>
      <c r="AU56" s="57" t="s">
        <v>517</v>
      </c>
      <c r="AV56" s="58">
        <f t="shared" si="23"/>
        <v>0</v>
      </c>
      <c r="AW56" s="91">
        <f>低圧電力のみ!AC56</f>
        <v>3372</v>
      </c>
      <c r="AX56" s="61">
        <f t="shared" si="24"/>
        <v>0</v>
      </c>
      <c r="AY56" s="61">
        <f t="shared" si="25"/>
        <v>0</v>
      </c>
      <c r="AZ56" s="57" t="s">
        <v>517</v>
      </c>
      <c r="BA56" s="58">
        <f t="shared" si="26"/>
        <v>0</v>
      </c>
      <c r="BB56" s="91">
        <f>低圧電力のみ!AD56</f>
        <v>4518</v>
      </c>
      <c r="BC56" s="61">
        <f t="shared" si="27"/>
        <v>0</v>
      </c>
      <c r="BD56" s="61">
        <f t="shared" si="28"/>
        <v>0</v>
      </c>
      <c r="BE56" s="57" t="s">
        <v>517</v>
      </c>
      <c r="BF56" s="58">
        <f t="shared" si="29"/>
        <v>0</v>
      </c>
      <c r="BG56" s="91">
        <f>低圧電力のみ!AE56</f>
        <v>3925</v>
      </c>
      <c r="BH56" s="61">
        <f t="shared" si="30"/>
        <v>0</v>
      </c>
      <c r="BI56" s="61">
        <f t="shared" si="31"/>
        <v>0</v>
      </c>
      <c r="BJ56" s="57" t="s">
        <v>517</v>
      </c>
      <c r="BK56" s="58">
        <f t="shared" si="32"/>
        <v>0</v>
      </c>
      <c r="BL56" s="91">
        <f>低圧電力のみ!AF56</f>
        <v>3826</v>
      </c>
      <c r="BM56" s="61">
        <f t="shared" si="33"/>
        <v>0</v>
      </c>
      <c r="BN56" s="61">
        <f t="shared" si="34"/>
        <v>0</v>
      </c>
      <c r="BO56" s="57" t="s">
        <v>517</v>
      </c>
      <c r="BP56" s="58">
        <f t="shared" si="35"/>
        <v>0</v>
      </c>
      <c r="BQ56" s="56">
        <f t="shared" si="36"/>
        <v>0</v>
      </c>
    </row>
    <row r="57" spans="2:69" x14ac:dyDescent="0.4">
      <c r="B57" s="54">
        <v>52</v>
      </c>
      <c r="C57" s="54" t="str">
        <f>低圧電力のみ!C57</f>
        <v>内部保育園</v>
      </c>
      <c r="D57" s="55">
        <f>低圧電力のみ!H57</f>
        <v>35</v>
      </c>
      <c r="E57" s="55">
        <f>低圧電力のみ!K57</f>
        <v>90</v>
      </c>
      <c r="F57" s="63"/>
      <c r="G57" s="66"/>
      <c r="H57" s="67"/>
      <c r="I57" s="91">
        <f>低圧電力のみ!U57</f>
        <v>758</v>
      </c>
      <c r="J57" s="61">
        <f t="shared" si="3"/>
        <v>0</v>
      </c>
      <c r="K57" s="61">
        <f t="shared" si="4"/>
        <v>0</v>
      </c>
      <c r="L57" s="57" t="s">
        <v>517</v>
      </c>
      <c r="M57" s="58">
        <f t="shared" si="5"/>
        <v>0</v>
      </c>
      <c r="N57" s="91">
        <f>低圧電力のみ!V57</f>
        <v>2709</v>
      </c>
      <c r="O57" s="61">
        <f t="shared" si="6"/>
        <v>0</v>
      </c>
      <c r="P57" s="61">
        <f t="shared" si="7"/>
        <v>0</v>
      </c>
      <c r="Q57" s="57" t="s">
        <v>517</v>
      </c>
      <c r="R57" s="58">
        <f t="shared" si="8"/>
        <v>0</v>
      </c>
      <c r="S57" s="91">
        <f>低圧電力のみ!W57</f>
        <v>5286</v>
      </c>
      <c r="T57" s="61">
        <f t="shared" si="9"/>
        <v>0</v>
      </c>
      <c r="U57" s="61">
        <f t="shared" si="10"/>
        <v>0</v>
      </c>
      <c r="V57" s="57" t="s">
        <v>517</v>
      </c>
      <c r="W57" s="58">
        <f t="shared" si="11"/>
        <v>0</v>
      </c>
      <c r="X57" s="91">
        <f>低圧電力のみ!X57</f>
        <v>8286</v>
      </c>
      <c r="Y57" s="61">
        <f t="shared" si="0"/>
        <v>0</v>
      </c>
      <c r="Z57" s="61">
        <f t="shared" si="12"/>
        <v>0</v>
      </c>
      <c r="AA57" s="57" t="s">
        <v>517</v>
      </c>
      <c r="AB57" s="58">
        <f t="shared" si="13"/>
        <v>0</v>
      </c>
      <c r="AC57" s="91">
        <f>低圧電力のみ!Y57</f>
        <v>6776</v>
      </c>
      <c r="AD57" s="61">
        <f t="shared" si="1"/>
        <v>0</v>
      </c>
      <c r="AE57" s="61">
        <f t="shared" si="14"/>
        <v>0</v>
      </c>
      <c r="AF57" s="57" t="s">
        <v>517</v>
      </c>
      <c r="AG57" s="58">
        <f t="shared" si="15"/>
        <v>0</v>
      </c>
      <c r="AH57" s="91">
        <f>低圧電力のみ!Z57</f>
        <v>2313</v>
      </c>
      <c r="AI57" s="61">
        <f t="shared" si="2"/>
        <v>0</v>
      </c>
      <c r="AJ57" s="61">
        <f t="shared" si="16"/>
        <v>0</v>
      </c>
      <c r="AK57" s="57" t="s">
        <v>517</v>
      </c>
      <c r="AL57" s="58">
        <f t="shared" si="17"/>
        <v>0</v>
      </c>
      <c r="AM57" s="91">
        <f>低圧電力のみ!AA57</f>
        <v>906</v>
      </c>
      <c r="AN57" s="61">
        <f t="shared" si="18"/>
        <v>0</v>
      </c>
      <c r="AO57" s="61">
        <f t="shared" si="19"/>
        <v>0</v>
      </c>
      <c r="AP57" s="57" t="s">
        <v>517</v>
      </c>
      <c r="AQ57" s="58">
        <f t="shared" si="20"/>
        <v>0</v>
      </c>
      <c r="AR57" s="91">
        <f>低圧電力のみ!AB57</f>
        <v>2240</v>
      </c>
      <c r="AS57" s="61">
        <f t="shared" si="21"/>
        <v>0</v>
      </c>
      <c r="AT57" s="61">
        <f t="shared" si="22"/>
        <v>0</v>
      </c>
      <c r="AU57" s="57" t="s">
        <v>517</v>
      </c>
      <c r="AV57" s="58">
        <f t="shared" si="23"/>
        <v>0</v>
      </c>
      <c r="AW57" s="91">
        <f>低圧電力のみ!AC57</f>
        <v>4297</v>
      </c>
      <c r="AX57" s="61">
        <f t="shared" si="24"/>
        <v>0</v>
      </c>
      <c r="AY57" s="61">
        <f t="shared" si="25"/>
        <v>0</v>
      </c>
      <c r="AZ57" s="57" t="s">
        <v>517</v>
      </c>
      <c r="BA57" s="58">
        <f t="shared" si="26"/>
        <v>0</v>
      </c>
      <c r="BB57" s="91">
        <f>低圧電力のみ!AD57</f>
        <v>4159</v>
      </c>
      <c r="BC57" s="61">
        <f t="shared" si="27"/>
        <v>0</v>
      </c>
      <c r="BD57" s="61">
        <f t="shared" si="28"/>
        <v>0</v>
      </c>
      <c r="BE57" s="57" t="s">
        <v>517</v>
      </c>
      <c r="BF57" s="58">
        <f t="shared" si="29"/>
        <v>0</v>
      </c>
      <c r="BG57" s="91">
        <f>低圧電力のみ!AE57</f>
        <v>3479</v>
      </c>
      <c r="BH57" s="61">
        <f t="shared" si="30"/>
        <v>0</v>
      </c>
      <c r="BI57" s="61">
        <f t="shared" si="31"/>
        <v>0</v>
      </c>
      <c r="BJ57" s="57" t="s">
        <v>517</v>
      </c>
      <c r="BK57" s="58">
        <f t="shared" si="32"/>
        <v>0</v>
      </c>
      <c r="BL57" s="91">
        <f>低圧電力のみ!AF57</f>
        <v>1304</v>
      </c>
      <c r="BM57" s="61">
        <f t="shared" si="33"/>
        <v>0</v>
      </c>
      <c r="BN57" s="61">
        <f t="shared" si="34"/>
        <v>0</v>
      </c>
      <c r="BO57" s="57" t="s">
        <v>517</v>
      </c>
      <c r="BP57" s="58">
        <f t="shared" si="35"/>
        <v>0</v>
      </c>
      <c r="BQ57" s="56">
        <f t="shared" si="36"/>
        <v>0</v>
      </c>
    </row>
    <row r="58" spans="2:69" x14ac:dyDescent="0.4">
      <c r="B58" s="54">
        <v>53</v>
      </c>
      <c r="C58" s="54" t="str">
        <f>低圧電力のみ!C58</f>
        <v>塩浜こども園</v>
      </c>
      <c r="D58" s="55">
        <f>低圧電力のみ!H58</f>
        <v>40</v>
      </c>
      <c r="E58" s="55">
        <f>低圧電力のみ!K58</f>
        <v>90</v>
      </c>
      <c r="F58" s="63"/>
      <c r="G58" s="66"/>
      <c r="H58" s="67"/>
      <c r="I58" s="91">
        <f>低圧電力のみ!U58</f>
        <v>528</v>
      </c>
      <c r="J58" s="61">
        <f t="shared" si="3"/>
        <v>0</v>
      </c>
      <c r="K58" s="61">
        <f t="shared" si="4"/>
        <v>0</v>
      </c>
      <c r="L58" s="57" t="s">
        <v>517</v>
      </c>
      <c r="M58" s="58">
        <f t="shared" si="5"/>
        <v>0</v>
      </c>
      <c r="N58" s="91">
        <f>低圧電力のみ!V58</f>
        <v>540</v>
      </c>
      <c r="O58" s="61">
        <f t="shared" si="6"/>
        <v>0</v>
      </c>
      <c r="P58" s="61">
        <f t="shared" si="7"/>
        <v>0</v>
      </c>
      <c r="Q58" s="57" t="s">
        <v>517</v>
      </c>
      <c r="R58" s="58">
        <f t="shared" si="8"/>
        <v>0</v>
      </c>
      <c r="S58" s="91">
        <f>低圧電力のみ!W58</f>
        <v>1345</v>
      </c>
      <c r="T58" s="61">
        <f t="shared" si="9"/>
        <v>0</v>
      </c>
      <c r="U58" s="61">
        <f t="shared" si="10"/>
        <v>0</v>
      </c>
      <c r="V58" s="57" t="s">
        <v>517</v>
      </c>
      <c r="W58" s="58">
        <f t="shared" si="11"/>
        <v>0</v>
      </c>
      <c r="X58" s="91">
        <f>低圧電力のみ!X58</f>
        <v>4154</v>
      </c>
      <c r="Y58" s="61">
        <f t="shared" si="0"/>
        <v>0</v>
      </c>
      <c r="Z58" s="61">
        <f t="shared" si="12"/>
        <v>0</v>
      </c>
      <c r="AA58" s="57" t="s">
        <v>517</v>
      </c>
      <c r="AB58" s="58">
        <f t="shared" si="13"/>
        <v>0</v>
      </c>
      <c r="AC58" s="91">
        <f>低圧電力のみ!Y58</f>
        <v>5006</v>
      </c>
      <c r="AD58" s="61">
        <f t="shared" si="1"/>
        <v>0</v>
      </c>
      <c r="AE58" s="61">
        <f t="shared" si="14"/>
        <v>0</v>
      </c>
      <c r="AF58" s="57" t="s">
        <v>517</v>
      </c>
      <c r="AG58" s="58">
        <f t="shared" si="15"/>
        <v>0</v>
      </c>
      <c r="AH58" s="91">
        <f>低圧電力のみ!Z58</f>
        <v>3821</v>
      </c>
      <c r="AI58" s="61">
        <f t="shared" si="2"/>
        <v>0</v>
      </c>
      <c r="AJ58" s="61">
        <f t="shared" si="16"/>
        <v>0</v>
      </c>
      <c r="AK58" s="57" t="s">
        <v>517</v>
      </c>
      <c r="AL58" s="58">
        <f t="shared" si="17"/>
        <v>0</v>
      </c>
      <c r="AM58" s="91">
        <f>低圧電力のみ!AA58</f>
        <v>577</v>
      </c>
      <c r="AN58" s="61">
        <f t="shared" si="18"/>
        <v>0</v>
      </c>
      <c r="AO58" s="61">
        <f t="shared" si="19"/>
        <v>0</v>
      </c>
      <c r="AP58" s="57" t="s">
        <v>517</v>
      </c>
      <c r="AQ58" s="58">
        <f t="shared" si="20"/>
        <v>0</v>
      </c>
      <c r="AR58" s="91">
        <f>低圧電力のみ!AB58</f>
        <v>616</v>
      </c>
      <c r="AS58" s="61">
        <f t="shared" si="21"/>
        <v>0</v>
      </c>
      <c r="AT58" s="61">
        <f t="shared" si="22"/>
        <v>0</v>
      </c>
      <c r="AU58" s="57" t="s">
        <v>517</v>
      </c>
      <c r="AV58" s="58">
        <f t="shared" si="23"/>
        <v>0</v>
      </c>
      <c r="AW58" s="91">
        <f>低圧電力のみ!AC58</f>
        <v>1995</v>
      </c>
      <c r="AX58" s="61">
        <f t="shared" si="24"/>
        <v>0</v>
      </c>
      <c r="AY58" s="61">
        <f t="shared" si="25"/>
        <v>0</v>
      </c>
      <c r="AZ58" s="57" t="s">
        <v>517</v>
      </c>
      <c r="BA58" s="58">
        <f t="shared" si="26"/>
        <v>0</v>
      </c>
      <c r="BB58" s="91">
        <f>低圧電力のみ!AD58</f>
        <v>3453</v>
      </c>
      <c r="BC58" s="61">
        <f t="shared" si="27"/>
        <v>0</v>
      </c>
      <c r="BD58" s="61">
        <f t="shared" si="28"/>
        <v>0</v>
      </c>
      <c r="BE58" s="57" t="s">
        <v>517</v>
      </c>
      <c r="BF58" s="58">
        <f t="shared" si="29"/>
        <v>0</v>
      </c>
      <c r="BG58" s="91">
        <f>低圧電力のみ!AE58</f>
        <v>2316</v>
      </c>
      <c r="BH58" s="61">
        <f t="shared" si="30"/>
        <v>0</v>
      </c>
      <c r="BI58" s="61">
        <f t="shared" si="31"/>
        <v>0</v>
      </c>
      <c r="BJ58" s="57" t="s">
        <v>517</v>
      </c>
      <c r="BK58" s="58">
        <f t="shared" si="32"/>
        <v>0</v>
      </c>
      <c r="BL58" s="91">
        <f>低圧電力のみ!AF58</f>
        <v>2406</v>
      </c>
      <c r="BM58" s="61">
        <f t="shared" si="33"/>
        <v>0</v>
      </c>
      <c r="BN58" s="61">
        <f t="shared" si="34"/>
        <v>0</v>
      </c>
      <c r="BO58" s="57" t="s">
        <v>517</v>
      </c>
      <c r="BP58" s="58">
        <f t="shared" si="35"/>
        <v>0</v>
      </c>
      <c r="BQ58" s="56">
        <f t="shared" si="36"/>
        <v>0</v>
      </c>
    </row>
    <row r="59" spans="2:69" x14ac:dyDescent="0.4">
      <c r="B59" s="54">
        <v>54</v>
      </c>
      <c r="C59" s="54" t="str">
        <f>低圧電力のみ!C59</f>
        <v>磯津保育園</v>
      </c>
      <c r="D59" s="55">
        <f>低圧電力のみ!H59</f>
        <v>23</v>
      </c>
      <c r="E59" s="55">
        <f>低圧電力のみ!K59</f>
        <v>90</v>
      </c>
      <c r="F59" s="63"/>
      <c r="G59" s="66"/>
      <c r="H59" s="67"/>
      <c r="I59" s="91">
        <f>低圧電力のみ!U59</f>
        <v>312</v>
      </c>
      <c r="J59" s="61">
        <f t="shared" si="3"/>
        <v>0</v>
      </c>
      <c r="K59" s="61">
        <f t="shared" si="4"/>
        <v>0</v>
      </c>
      <c r="L59" s="57" t="s">
        <v>517</v>
      </c>
      <c r="M59" s="58">
        <f t="shared" si="5"/>
        <v>0</v>
      </c>
      <c r="N59" s="91">
        <f>低圧電力のみ!V59</f>
        <v>814</v>
      </c>
      <c r="O59" s="61">
        <f t="shared" si="6"/>
        <v>0</v>
      </c>
      <c r="P59" s="61">
        <f t="shared" si="7"/>
        <v>0</v>
      </c>
      <c r="Q59" s="57" t="s">
        <v>517</v>
      </c>
      <c r="R59" s="58">
        <f t="shared" si="8"/>
        <v>0</v>
      </c>
      <c r="S59" s="91">
        <f>低圧電力のみ!W59</f>
        <v>2700</v>
      </c>
      <c r="T59" s="61">
        <f t="shared" si="9"/>
        <v>0</v>
      </c>
      <c r="U59" s="61">
        <f t="shared" si="10"/>
        <v>0</v>
      </c>
      <c r="V59" s="57" t="s">
        <v>517</v>
      </c>
      <c r="W59" s="58">
        <f t="shared" si="11"/>
        <v>0</v>
      </c>
      <c r="X59" s="91">
        <f>低圧電力のみ!X59</f>
        <v>4992</v>
      </c>
      <c r="Y59" s="61">
        <f t="shared" si="0"/>
        <v>0</v>
      </c>
      <c r="Z59" s="61">
        <f t="shared" si="12"/>
        <v>0</v>
      </c>
      <c r="AA59" s="57" t="s">
        <v>517</v>
      </c>
      <c r="AB59" s="58">
        <f t="shared" si="13"/>
        <v>0</v>
      </c>
      <c r="AC59" s="91">
        <f>低圧電力のみ!Y59</f>
        <v>3816</v>
      </c>
      <c r="AD59" s="61">
        <f t="shared" si="1"/>
        <v>0</v>
      </c>
      <c r="AE59" s="61">
        <f t="shared" si="14"/>
        <v>0</v>
      </c>
      <c r="AF59" s="57" t="s">
        <v>517</v>
      </c>
      <c r="AG59" s="58">
        <f t="shared" si="15"/>
        <v>0</v>
      </c>
      <c r="AH59" s="91">
        <f>低圧電力のみ!Z59</f>
        <v>1896</v>
      </c>
      <c r="AI59" s="61">
        <f t="shared" si="2"/>
        <v>0</v>
      </c>
      <c r="AJ59" s="61">
        <f t="shared" si="16"/>
        <v>0</v>
      </c>
      <c r="AK59" s="57" t="s">
        <v>517</v>
      </c>
      <c r="AL59" s="58">
        <f t="shared" si="17"/>
        <v>0</v>
      </c>
      <c r="AM59" s="91">
        <f>低圧電力のみ!AA59</f>
        <v>338</v>
      </c>
      <c r="AN59" s="61">
        <f t="shared" si="18"/>
        <v>0</v>
      </c>
      <c r="AO59" s="61">
        <f t="shared" si="19"/>
        <v>0</v>
      </c>
      <c r="AP59" s="57" t="s">
        <v>517</v>
      </c>
      <c r="AQ59" s="58">
        <f t="shared" si="20"/>
        <v>0</v>
      </c>
      <c r="AR59" s="91">
        <f>低圧電力のみ!AB59</f>
        <v>765</v>
      </c>
      <c r="AS59" s="61">
        <f t="shared" si="21"/>
        <v>0</v>
      </c>
      <c r="AT59" s="61">
        <f t="shared" si="22"/>
        <v>0</v>
      </c>
      <c r="AU59" s="57" t="s">
        <v>517</v>
      </c>
      <c r="AV59" s="58">
        <f t="shared" si="23"/>
        <v>0</v>
      </c>
      <c r="AW59" s="91">
        <f>低圧電力のみ!AC59</f>
        <v>2256</v>
      </c>
      <c r="AX59" s="61">
        <f t="shared" si="24"/>
        <v>0</v>
      </c>
      <c r="AY59" s="61">
        <f t="shared" si="25"/>
        <v>0</v>
      </c>
      <c r="AZ59" s="57" t="s">
        <v>517</v>
      </c>
      <c r="BA59" s="58">
        <f t="shared" si="26"/>
        <v>0</v>
      </c>
      <c r="BB59" s="91">
        <f>低圧電力のみ!AD59</f>
        <v>2617</v>
      </c>
      <c r="BC59" s="61">
        <f t="shared" si="27"/>
        <v>0</v>
      </c>
      <c r="BD59" s="61">
        <f t="shared" si="28"/>
        <v>0</v>
      </c>
      <c r="BE59" s="57" t="s">
        <v>517</v>
      </c>
      <c r="BF59" s="58">
        <f t="shared" si="29"/>
        <v>0</v>
      </c>
      <c r="BG59" s="91">
        <f>低圧電力のみ!AE59</f>
        <v>1655</v>
      </c>
      <c r="BH59" s="61">
        <f t="shared" si="30"/>
        <v>0</v>
      </c>
      <c r="BI59" s="61">
        <f t="shared" si="31"/>
        <v>0</v>
      </c>
      <c r="BJ59" s="57" t="s">
        <v>517</v>
      </c>
      <c r="BK59" s="58">
        <f t="shared" si="32"/>
        <v>0</v>
      </c>
      <c r="BL59" s="91">
        <f>低圧電力のみ!AF59</f>
        <v>899</v>
      </c>
      <c r="BM59" s="61">
        <f t="shared" si="33"/>
        <v>0</v>
      </c>
      <c r="BN59" s="61">
        <f t="shared" si="34"/>
        <v>0</v>
      </c>
      <c r="BO59" s="57" t="s">
        <v>517</v>
      </c>
      <c r="BP59" s="58">
        <f t="shared" si="35"/>
        <v>0</v>
      </c>
      <c r="BQ59" s="56">
        <f t="shared" si="36"/>
        <v>0</v>
      </c>
    </row>
    <row r="60" spans="2:69" x14ac:dyDescent="0.4">
      <c r="B60" s="54">
        <v>55</v>
      </c>
      <c r="C60" s="54" t="str">
        <f>低圧電力のみ!C60</f>
        <v>桜こども園</v>
      </c>
      <c r="D60" s="55">
        <f>低圧電力のみ!H60</f>
        <v>37</v>
      </c>
      <c r="E60" s="55">
        <f>低圧電力のみ!K60</f>
        <v>90</v>
      </c>
      <c r="F60" s="63"/>
      <c r="G60" s="66"/>
      <c r="H60" s="67"/>
      <c r="I60" s="91">
        <f>低圧電力のみ!U60</f>
        <v>491</v>
      </c>
      <c r="J60" s="61">
        <f t="shared" si="3"/>
        <v>0</v>
      </c>
      <c r="K60" s="61">
        <f t="shared" si="4"/>
        <v>0</v>
      </c>
      <c r="L60" s="57" t="s">
        <v>517</v>
      </c>
      <c r="M60" s="58">
        <f t="shared" si="5"/>
        <v>0</v>
      </c>
      <c r="N60" s="91">
        <f>低圧電力のみ!V60</f>
        <v>1279</v>
      </c>
      <c r="O60" s="61">
        <f t="shared" si="6"/>
        <v>0</v>
      </c>
      <c r="P60" s="61">
        <f t="shared" si="7"/>
        <v>0</v>
      </c>
      <c r="Q60" s="57" t="s">
        <v>517</v>
      </c>
      <c r="R60" s="58">
        <f t="shared" si="8"/>
        <v>0</v>
      </c>
      <c r="S60" s="91">
        <f>低圧電力のみ!W60</f>
        <v>2835</v>
      </c>
      <c r="T60" s="61">
        <f t="shared" si="9"/>
        <v>0</v>
      </c>
      <c r="U60" s="61">
        <f t="shared" si="10"/>
        <v>0</v>
      </c>
      <c r="V60" s="57" t="s">
        <v>517</v>
      </c>
      <c r="W60" s="58">
        <f t="shared" si="11"/>
        <v>0</v>
      </c>
      <c r="X60" s="91">
        <f>低圧電力のみ!X60</f>
        <v>5652</v>
      </c>
      <c r="Y60" s="61">
        <f t="shared" si="0"/>
        <v>0</v>
      </c>
      <c r="Z60" s="61">
        <f t="shared" si="12"/>
        <v>0</v>
      </c>
      <c r="AA60" s="57" t="s">
        <v>517</v>
      </c>
      <c r="AB60" s="58">
        <f t="shared" si="13"/>
        <v>0</v>
      </c>
      <c r="AC60" s="91">
        <f>低圧電力のみ!Y60</f>
        <v>5216</v>
      </c>
      <c r="AD60" s="61">
        <f t="shared" si="1"/>
        <v>0</v>
      </c>
      <c r="AE60" s="61">
        <f t="shared" si="14"/>
        <v>0</v>
      </c>
      <c r="AF60" s="57" t="s">
        <v>517</v>
      </c>
      <c r="AG60" s="58">
        <f t="shared" si="15"/>
        <v>0</v>
      </c>
      <c r="AH60" s="91">
        <f>低圧電力のみ!Z60</f>
        <v>2833</v>
      </c>
      <c r="AI60" s="61">
        <f t="shared" si="2"/>
        <v>0</v>
      </c>
      <c r="AJ60" s="61">
        <f t="shared" si="16"/>
        <v>0</v>
      </c>
      <c r="AK60" s="57" t="s">
        <v>517</v>
      </c>
      <c r="AL60" s="58">
        <f t="shared" si="17"/>
        <v>0</v>
      </c>
      <c r="AM60" s="91">
        <f>低圧電力のみ!AA60</f>
        <v>567</v>
      </c>
      <c r="AN60" s="61">
        <f t="shared" si="18"/>
        <v>0</v>
      </c>
      <c r="AO60" s="61">
        <f t="shared" si="19"/>
        <v>0</v>
      </c>
      <c r="AP60" s="57" t="s">
        <v>517</v>
      </c>
      <c r="AQ60" s="58">
        <f t="shared" si="20"/>
        <v>0</v>
      </c>
      <c r="AR60" s="91">
        <f>低圧電力のみ!AB60</f>
        <v>1749</v>
      </c>
      <c r="AS60" s="61">
        <f t="shared" si="21"/>
        <v>0</v>
      </c>
      <c r="AT60" s="61">
        <f t="shared" si="22"/>
        <v>0</v>
      </c>
      <c r="AU60" s="57" t="s">
        <v>517</v>
      </c>
      <c r="AV60" s="58">
        <f t="shared" si="23"/>
        <v>0</v>
      </c>
      <c r="AW60" s="91">
        <f>低圧電力のみ!AC60</f>
        <v>3398</v>
      </c>
      <c r="AX60" s="61">
        <f t="shared" si="24"/>
        <v>0</v>
      </c>
      <c r="AY60" s="61">
        <f t="shared" si="25"/>
        <v>0</v>
      </c>
      <c r="AZ60" s="57" t="s">
        <v>517</v>
      </c>
      <c r="BA60" s="58">
        <f t="shared" si="26"/>
        <v>0</v>
      </c>
      <c r="BB60" s="91">
        <f>低圧電力のみ!AD60</f>
        <v>3710</v>
      </c>
      <c r="BC60" s="61">
        <f t="shared" si="27"/>
        <v>0</v>
      </c>
      <c r="BD60" s="61">
        <f t="shared" si="28"/>
        <v>0</v>
      </c>
      <c r="BE60" s="57" t="s">
        <v>517</v>
      </c>
      <c r="BF60" s="58">
        <f t="shared" si="29"/>
        <v>0</v>
      </c>
      <c r="BG60" s="91">
        <f>低圧電力のみ!AE60</f>
        <v>2351</v>
      </c>
      <c r="BH60" s="61">
        <f t="shared" si="30"/>
        <v>0</v>
      </c>
      <c r="BI60" s="61">
        <f t="shared" si="31"/>
        <v>0</v>
      </c>
      <c r="BJ60" s="57" t="s">
        <v>517</v>
      </c>
      <c r="BK60" s="58">
        <f t="shared" si="32"/>
        <v>0</v>
      </c>
      <c r="BL60" s="91">
        <f>低圧電力のみ!AF60</f>
        <v>1492</v>
      </c>
      <c r="BM60" s="61">
        <f t="shared" si="33"/>
        <v>0</v>
      </c>
      <c r="BN60" s="61">
        <f t="shared" si="34"/>
        <v>0</v>
      </c>
      <c r="BO60" s="57" t="s">
        <v>517</v>
      </c>
      <c r="BP60" s="58">
        <f t="shared" si="35"/>
        <v>0</v>
      </c>
      <c r="BQ60" s="56">
        <f t="shared" si="36"/>
        <v>0</v>
      </c>
    </row>
    <row r="61" spans="2:69" x14ac:dyDescent="0.4">
      <c r="B61" s="54">
        <v>56</v>
      </c>
      <c r="C61" s="54" t="str">
        <f>低圧電力のみ!C61</f>
        <v>坂部保育園</v>
      </c>
      <c r="D61" s="55">
        <f>低圧電力のみ!H61</f>
        <v>30</v>
      </c>
      <c r="E61" s="55">
        <f>低圧電力のみ!K61</f>
        <v>90</v>
      </c>
      <c r="F61" s="63"/>
      <c r="G61" s="66"/>
      <c r="H61" s="67"/>
      <c r="I61" s="91">
        <f>低圧電力のみ!U61</f>
        <v>758</v>
      </c>
      <c r="J61" s="61">
        <f t="shared" si="3"/>
        <v>0</v>
      </c>
      <c r="K61" s="61">
        <f t="shared" si="4"/>
        <v>0</v>
      </c>
      <c r="L61" s="57" t="s">
        <v>517</v>
      </c>
      <c r="M61" s="58">
        <f t="shared" si="5"/>
        <v>0</v>
      </c>
      <c r="N61" s="91">
        <f>低圧電力のみ!V61</f>
        <v>950</v>
      </c>
      <c r="O61" s="61">
        <f t="shared" si="6"/>
        <v>0</v>
      </c>
      <c r="P61" s="61">
        <f t="shared" si="7"/>
        <v>0</v>
      </c>
      <c r="Q61" s="57" t="s">
        <v>517</v>
      </c>
      <c r="R61" s="58">
        <f t="shared" si="8"/>
        <v>0</v>
      </c>
      <c r="S61" s="91">
        <f>低圧電力のみ!W61</f>
        <v>2544</v>
      </c>
      <c r="T61" s="61">
        <f t="shared" si="9"/>
        <v>0</v>
      </c>
      <c r="U61" s="61">
        <f t="shared" si="10"/>
        <v>0</v>
      </c>
      <c r="V61" s="57" t="s">
        <v>517</v>
      </c>
      <c r="W61" s="58">
        <f t="shared" si="11"/>
        <v>0</v>
      </c>
      <c r="X61" s="91">
        <f>低圧電力のみ!X61</f>
        <v>5223</v>
      </c>
      <c r="Y61" s="61">
        <f t="shared" si="0"/>
        <v>0</v>
      </c>
      <c r="Z61" s="61">
        <f t="shared" si="12"/>
        <v>0</v>
      </c>
      <c r="AA61" s="57" t="s">
        <v>517</v>
      </c>
      <c r="AB61" s="58">
        <f t="shared" si="13"/>
        <v>0</v>
      </c>
      <c r="AC61" s="91">
        <f>低圧電力のみ!Y61</f>
        <v>963</v>
      </c>
      <c r="AD61" s="61">
        <f t="shared" si="1"/>
        <v>0</v>
      </c>
      <c r="AE61" s="61">
        <f t="shared" si="14"/>
        <v>0</v>
      </c>
      <c r="AF61" s="57" t="s">
        <v>517</v>
      </c>
      <c r="AG61" s="58">
        <f t="shared" si="15"/>
        <v>0</v>
      </c>
      <c r="AH61" s="91">
        <f>低圧電力のみ!Z61</f>
        <v>8289</v>
      </c>
      <c r="AI61" s="61">
        <f t="shared" si="2"/>
        <v>0</v>
      </c>
      <c r="AJ61" s="61">
        <f t="shared" si="16"/>
        <v>0</v>
      </c>
      <c r="AK61" s="57" t="s">
        <v>517</v>
      </c>
      <c r="AL61" s="58">
        <f t="shared" si="17"/>
        <v>0</v>
      </c>
      <c r="AM61" s="91">
        <f>低圧電力のみ!AA61</f>
        <v>729</v>
      </c>
      <c r="AN61" s="61">
        <f t="shared" si="18"/>
        <v>0</v>
      </c>
      <c r="AO61" s="61">
        <f t="shared" si="19"/>
        <v>0</v>
      </c>
      <c r="AP61" s="57" t="s">
        <v>517</v>
      </c>
      <c r="AQ61" s="58">
        <f t="shared" si="20"/>
        <v>0</v>
      </c>
      <c r="AR61" s="91">
        <f>低圧電力のみ!AB61</f>
        <v>2225</v>
      </c>
      <c r="AS61" s="61">
        <f t="shared" si="21"/>
        <v>0</v>
      </c>
      <c r="AT61" s="61">
        <f t="shared" si="22"/>
        <v>0</v>
      </c>
      <c r="AU61" s="57" t="s">
        <v>517</v>
      </c>
      <c r="AV61" s="58">
        <f t="shared" si="23"/>
        <v>0</v>
      </c>
      <c r="AW61" s="91">
        <f>低圧電力のみ!AC61</f>
        <v>3128</v>
      </c>
      <c r="AX61" s="61">
        <f t="shared" si="24"/>
        <v>0</v>
      </c>
      <c r="AY61" s="61">
        <f t="shared" si="25"/>
        <v>0</v>
      </c>
      <c r="AZ61" s="57" t="s">
        <v>517</v>
      </c>
      <c r="BA61" s="58">
        <f t="shared" si="26"/>
        <v>0</v>
      </c>
      <c r="BB61" s="91">
        <f>低圧電力のみ!AD61</f>
        <v>4806</v>
      </c>
      <c r="BC61" s="61">
        <f t="shared" si="27"/>
        <v>0</v>
      </c>
      <c r="BD61" s="61">
        <f t="shared" si="28"/>
        <v>0</v>
      </c>
      <c r="BE61" s="57" t="s">
        <v>517</v>
      </c>
      <c r="BF61" s="58">
        <f t="shared" si="29"/>
        <v>0</v>
      </c>
      <c r="BG61" s="91">
        <f>低圧電力のみ!AE61</f>
        <v>3523</v>
      </c>
      <c r="BH61" s="61">
        <f t="shared" si="30"/>
        <v>0</v>
      </c>
      <c r="BI61" s="61">
        <f t="shared" si="31"/>
        <v>0</v>
      </c>
      <c r="BJ61" s="57" t="s">
        <v>517</v>
      </c>
      <c r="BK61" s="58">
        <f t="shared" si="32"/>
        <v>0</v>
      </c>
      <c r="BL61" s="91">
        <f>低圧電力のみ!AF61</f>
        <v>2868</v>
      </c>
      <c r="BM61" s="61">
        <f t="shared" si="33"/>
        <v>0</v>
      </c>
      <c r="BN61" s="61">
        <f t="shared" si="34"/>
        <v>0</v>
      </c>
      <c r="BO61" s="57" t="s">
        <v>517</v>
      </c>
      <c r="BP61" s="58">
        <f t="shared" si="35"/>
        <v>0</v>
      </c>
      <c r="BQ61" s="56">
        <f t="shared" si="36"/>
        <v>0</v>
      </c>
    </row>
    <row r="62" spans="2:69" x14ac:dyDescent="0.4">
      <c r="B62" s="54">
        <v>57</v>
      </c>
      <c r="C62" s="54" t="str">
        <f>低圧電力のみ!C62</f>
        <v>あがた保育園</v>
      </c>
      <c r="D62" s="55">
        <f>低圧電力のみ!H62</f>
        <v>33</v>
      </c>
      <c r="E62" s="55">
        <f>低圧電力のみ!K62</f>
        <v>90</v>
      </c>
      <c r="F62" s="63"/>
      <c r="G62" s="66"/>
      <c r="H62" s="67"/>
      <c r="I62" s="91">
        <f>低圧電力のみ!U62</f>
        <v>788</v>
      </c>
      <c r="J62" s="61">
        <f t="shared" si="3"/>
        <v>0</v>
      </c>
      <c r="K62" s="61">
        <f t="shared" si="4"/>
        <v>0</v>
      </c>
      <c r="L62" s="57" t="s">
        <v>517</v>
      </c>
      <c r="M62" s="58">
        <f t="shared" si="5"/>
        <v>0</v>
      </c>
      <c r="N62" s="91">
        <f>低圧電力のみ!V62</f>
        <v>1188</v>
      </c>
      <c r="O62" s="61">
        <f t="shared" si="6"/>
        <v>0</v>
      </c>
      <c r="P62" s="61">
        <f t="shared" si="7"/>
        <v>0</v>
      </c>
      <c r="Q62" s="57" t="s">
        <v>517</v>
      </c>
      <c r="R62" s="58">
        <f t="shared" si="8"/>
        <v>0</v>
      </c>
      <c r="S62" s="91">
        <f>低圧電力のみ!W62</f>
        <v>3250</v>
      </c>
      <c r="T62" s="61">
        <f t="shared" si="9"/>
        <v>0</v>
      </c>
      <c r="U62" s="61">
        <f t="shared" si="10"/>
        <v>0</v>
      </c>
      <c r="V62" s="57" t="s">
        <v>517</v>
      </c>
      <c r="W62" s="58">
        <f t="shared" si="11"/>
        <v>0</v>
      </c>
      <c r="X62" s="91">
        <f>低圧電力のみ!X62</f>
        <v>2471</v>
      </c>
      <c r="Y62" s="61">
        <f t="shared" si="0"/>
        <v>0</v>
      </c>
      <c r="Z62" s="61">
        <f t="shared" si="12"/>
        <v>0</v>
      </c>
      <c r="AA62" s="57" t="s">
        <v>517</v>
      </c>
      <c r="AB62" s="58">
        <f t="shared" si="13"/>
        <v>0</v>
      </c>
      <c r="AC62" s="91">
        <f>低圧電力のみ!Y62</f>
        <v>6253</v>
      </c>
      <c r="AD62" s="61">
        <f t="shared" si="1"/>
        <v>0</v>
      </c>
      <c r="AE62" s="61">
        <f t="shared" si="14"/>
        <v>0</v>
      </c>
      <c r="AF62" s="57" t="s">
        <v>517</v>
      </c>
      <c r="AG62" s="58">
        <f t="shared" si="15"/>
        <v>0</v>
      </c>
      <c r="AH62" s="91">
        <f>低圧電力のみ!Z62</f>
        <v>3824</v>
      </c>
      <c r="AI62" s="61">
        <f t="shared" si="2"/>
        <v>0</v>
      </c>
      <c r="AJ62" s="61">
        <f t="shared" si="16"/>
        <v>0</v>
      </c>
      <c r="AK62" s="57" t="s">
        <v>517</v>
      </c>
      <c r="AL62" s="58">
        <f t="shared" si="17"/>
        <v>0</v>
      </c>
      <c r="AM62" s="91">
        <f>低圧電力のみ!AA62</f>
        <v>832</v>
      </c>
      <c r="AN62" s="61">
        <f t="shared" si="18"/>
        <v>0</v>
      </c>
      <c r="AO62" s="61">
        <f t="shared" si="19"/>
        <v>0</v>
      </c>
      <c r="AP62" s="57" t="s">
        <v>517</v>
      </c>
      <c r="AQ62" s="58">
        <f t="shared" si="20"/>
        <v>0</v>
      </c>
      <c r="AR62" s="91">
        <f>低圧電力のみ!AB62</f>
        <v>2381</v>
      </c>
      <c r="AS62" s="61">
        <f t="shared" si="21"/>
        <v>0</v>
      </c>
      <c r="AT62" s="61">
        <f t="shared" si="22"/>
        <v>0</v>
      </c>
      <c r="AU62" s="57" t="s">
        <v>517</v>
      </c>
      <c r="AV62" s="58">
        <f t="shared" si="23"/>
        <v>0</v>
      </c>
      <c r="AW62" s="91">
        <f>低圧電力のみ!AC62</f>
        <v>4019</v>
      </c>
      <c r="AX62" s="61">
        <f t="shared" si="24"/>
        <v>0</v>
      </c>
      <c r="AY62" s="61">
        <f t="shared" si="25"/>
        <v>0</v>
      </c>
      <c r="AZ62" s="57" t="s">
        <v>517</v>
      </c>
      <c r="BA62" s="58">
        <f t="shared" si="26"/>
        <v>0</v>
      </c>
      <c r="BB62" s="91">
        <f>低圧電力のみ!AD62</f>
        <v>5550</v>
      </c>
      <c r="BC62" s="61">
        <f t="shared" si="27"/>
        <v>0</v>
      </c>
      <c r="BD62" s="61">
        <f t="shared" si="28"/>
        <v>0</v>
      </c>
      <c r="BE62" s="57" t="s">
        <v>517</v>
      </c>
      <c r="BF62" s="58">
        <f t="shared" si="29"/>
        <v>0</v>
      </c>
      <c r="BG62" s="91">
        <f>低圧電力のみ!AE62</f>
        <v>3871</v>
      </c>
      <c r="BH62" s="61">
        <f t="shared" si="30"/>
        <v>0</v>
      </c>
      <c r="BI62" s="61">
        <f t="shared" si="31"/>
        <v>0</v>
      </c>
      <c r="BJ62" s="57" t="s">
        <v>517</v>
      </c>
      <c r="BK62" s="58">
        <f t="shared" si="32"/>
        <v>0</v>
      </c>
      <c r="BL62" s="91">
        <f>低圧電力のみ!AF62</f>
        <v>3871</v>
      </c>
      <c r="BM62" s="61">
        <f t="shared" si="33"/>
        <v>0</v>
      </c>
      <c r="BN62" s="61">
        <f t="shared" si="34"/>
        <v>0</v>
      </c>
      <c r="BO62" s="57" t="s">
        <v>517</v>
      </c>
      <c r="BP62" s="58">
        <f t="shared" si="35"/>
        <v>0</v>
      </c>
      <c r="BQ62" s="56">
        <f t="shared" si="36"/>
        <v>0</v>
      </c>
    </row>
    <row r="63" spans="2:69" x14ac:dyDescent="0.4">
      <c r="B63" s="54">
        <v>58</v>
      </c>
      <c r="C63" s="54" t="str">
        <f>低圧電力のみ!C63</f>
        <v>八郷こども園</v>
      </c>
      <c r="D63" s="55">
        <f>低圧電力のみ!H63</f>
        <v>31</v>
      </c>
      <c r="E63" s="55">
        <f>低圧電力のみ!K63</f>
        <v>90</v>
      </c>
      <c r="F63" s="63"/>
      <c r="G63" s="66"/>
      <c r="H63" s="67"/>
      <c r="I63" s="91">
        <f>低圧電力のみ!U63</f>
        <v>686</v>
      </c>
      <c r="J63" s="61">
        <f t="shared" si="3"/>
        <v>0</v>
      </c>
      <c r="K63" s="61">
        <f t="shared" si="4"/>
        <v>0</v>
      </c>
      <c r="L63" s="57" t="s">
        <v>517</v>
      </c>
      <c r="M63" s="58">
        <f t="shared" si="5"/>
        <v>0</v>
      </c>
      <c r="N63" s="91">
        <f>低圧電力のみ!V63</f>
        <v>2403</v>
      </c>
      <c r="O63" s="61">
        <f t="shared" si="6"/>
        <v>0</v>
      </c>
      <c r="P63" s="61">
        <f t="shared" si="7"/>
        <v>0</v>
      </c>
      <c r="Q63" s="57" t="s">
        <v>517</v>
      </c>
      <c r="R63" s="58">
        <f t="shared" si="8"/>
        <v>0</v>
      </c>
      <c r="S63" s="91">
        <f>低圧電力のみ!W63</f>
        <v>4635</v>
      </c>
      <c r="T63" s="61">
        <f t="shared" si="9"/>
        <v>0</v>
      </c>
      <c r="U63" s="61">
        <f t="shared" si="10"/>
        <v>0</v>
      </c>
      <c r="V63" s="57" t="s">
        <v>517</v>
      </c>
      <c r="W63" s="58">
        <f t="shared" si="11"/>
        <v>0</v>
      </c>
      <c r="X63" s="91">
        <f>低圧電力のみ!X63</f>
        <v>6918</v>
      </c>
      <c r="Y63" s="61">
        <f t="shared" si="0"/>
        <v>0</v>
      </c>
      <c r="Z63" s="61">
        <f t="shared" si="12"/>
        <v>0</v>
      </c>
      <c r="AA63" s="57" t="s">
        <v>517</v>
      </c>
      <c r="AB63" s="58">
        <f t="shared" si="13"/>
        <v>0</v>
      </c>
      <c r="AC63" s="91">
        <f>低圧電力のみ!Y63</f>
        <v>10422</v>
      </c>
      <c r="AD63" s="61">
        <f t="shared" si="1"/>
        <v>0</v>
      </c>
      <c r="AE63" s="61">
        <f t="shared" si="14"/>
        <v>0</v>
      </c>
      <c r="AF63" s="57" t="s">
        <v>517</v>
      </c>
      <c r="AG63" s="58">
        <f t="shared" si="15"/>
        <v>0</v>
      </c>
      <c r="AH63" s="91">
        <f>低圧電力のみ!Z63</f>
        <v>1384</v>
      </c>
      <c r="AI63" s="61">
        <f t="shared" si="2"/>
        <v>0</v>
      </c>
      <c r="AJ63" s="61">
        <f t="shared" si="16"/>
        <v>0</v>
      </c>
      <c r="AK63" s="57" t="s">
        <v>517</v>
      </c>
      <c r="AL63" s="58">
        <f t="shared" si="17"/>
        <v>0</v>
      </c>
      <c r="AM63" s="91">
        <f>低圧電力のみ!AA63</f>
        <v>1222</v>
      </c>
      <c r="AN63" s="61">
        <f t="shared" si="18"/>
        <v>0</v>
      </c>
      <c r="AO63" s="61">
        <f t="shared" si="19"/>
        <v>0</v>
      </c>
      <c r="AP63" s="57" t="s">
        <v>517</v>
      </c>
      <c r="AQ63" s="58">
        <f t="shared" si="20"/>
        <v>0</v>
      </c>
      <c r="AR63" s="91">
        <f>低圧電力のみ!AB63</f>
        <v>789</v>
      </c>
      <c r="AS63" s="61">
        <f t="shared" si="21"/>
        <v>0</v>
      </c>
      <c r="AT63" s="61">
        <f t="shared" si="22"/>
        <v>0</v>
      </c>
      <c r="AU63" s="57" t="s">
        <v>517</v>
      </c>
      <c r="AV63" s="58">
        <f t="shared" si="23"/>
        <v>0</v>
      </c>
      <c r="AW63" s="91">
        <f>低圧電力のみ!AC63</f>
        <v>4133</v>
      </c>
      <c r="AX63" s="61">
        <f t="shared" si="24"/>
        <v>0</v>
      </c>
      <c r="AY63" s="61">
        <f t="shared" si="25"/>
        <v>0</v>
      </c>
      <c r="AZ63" s="57" t="s">
        <v>517</v>
      </c>
      <c r="BA63" s="58">
        <f t="shared" si="26"/>
        <v>0</v>
      </c>
      <c r="BB63" s="91">
        <f>低圧電力のみ!AD63</f>
        <v>4018</v>
      </c>
      <c r="BC63" s="61">
        <f t="shared" si="27"/>
        <v>0</v>
      </c>
      <c r="BD63" s="61">
        <f t="shared" si="28"/>
        <v>0</v>
      </c>
      <c r="BE63" s="57" t="s">
        <v>517</v>
      </c>
      <c r="BF63" s="58">
        <f t="shared" si="29"/>
        <v>0</v>
      </c>
      <c r="BG63" s="91">
        <f>低圧電力のみ!AE63</f>
        <v>3769</v>
      </c>
      <c r="BH63" s="61">
        <f t="shared" si="30"/>
        <v>0</v>
      </c>
      <c r="BI63" s="61">
        <f t="shared" si="31"/>
        <v>0</v>
      </c>
      <c r="BJ63" s="57" t="s">
        <v>517</v>
      </c>
      <c r="BK63" s="58">
        <f t="shared" si="32"/>
        <v>0</v>
      </c>
      <c r="BL63" s="91">
        <f>低圧電力のみ!AF63</f>
        <v>1305</v>
      </c>
      <c r="BM63" s="61">
        <f t="shared" si="33"/>
        <v>0</v>
      </c>
      <c r="BN63" s="61">
        <f t="shared" si="34"/>
        <v>0</v>
      </c>
      <c r="BO63" s="57" t="s">
        <v>517</v>
      </c>
      <c r="BP63" s="58">
        <f t="shared" si="35"/>
        <v>0</v>
      </c>
      <c r="BQ63" s="56">
        <f t="shared" si="36"/>
        <v>0</v>
      </c>
    </row>
    <row r="64" spans="2:69" x14ac:dyDescent="0.4">
      <c r="B64" s="54">
        <v>59</v>
      </c>
      <c r="C64" s="54" t="str">
        <f>低圧電力のみ!C64</f>
        <v>下野保育園</v>
      </c>
      <c r="D64" s="55">
        <f>低圧電力のみ!H64</f>
        <v>29</v>
      </c>
      <c r="E64" s="55">
        <f>低圧電力のみ!K64</f>
        <v>90</v>
      </c>
      <c r="F64" s="63"/>
      <c r="G64" s="66"/>
      <c r="H64" s="67"/>
      <c r="I64" s="91">
        <f>低圧電力のみ!U64</f>
        <v>434</v>
      </c>
      <c r="J64" s="61">
        <f t="shared" si="3"/>
        <v>0</v>
      </c>
      <c r="K64" s="61">
        <f t="shared" si="4"/>
        <v>0</v>
      </c>
      <c r="L64" s="57" t="s">
        <v>517</v>
      </c>
      <c r="M64" s="58">
        <f t="shared" si="5"/>
        <v>0</v>
      </c>
      <c r="N64" s="91">
        <f>低圧電力のみ!V64</f>
        <v>556</v>
      </c>
      <c r="O64" s="61">
        <f t="shared" si="6"/>
        <v>0</v>
      </c>
      <c r="P64" s="61">
        <f t="shared" si="7"/>
        <v>0</v>
      </c>
      <c r="Q64" s="57" t="s">
        <v>517</v>
      </c>
      <c r="R64" s="58">
        <f t="shared" si="8"/>
        <v>0</v>
      </c>
      <c r="S64" s="91">
        <f>低圧電力のみ!W64</f>
        <v>1625</v>
      </c>
      <c r="T64" s="61">
        <f t="shared" si="9"/>
        <v>0</v>
      </c>
      <c r="U64" s="61">
        <f t="shared" si="10"/>
        <v>0</v>
      </c>
      <c r="V64" s="57" t="s">
        <v>517</v>
      </c>
      <c r="W64" s="58">
        <f t="shared" si="11"/>
        <v>0</v>
      </c>
      <c r="X64" s="91">
        <f>低圧電力のみ!X64</f>
        <v>4714</v>
      </c>
      <c r="Y64" s="61">
        <f t="shared" si="0"/>
        <v>0</v>
      </c>
      <c r="Z64" s="61">
        <f t="shared" si="12"/>
        <v>0</v>
      </c>
      <c r="AA64" s="57" t="s">
        <v>517</v>
      </c>
      <c r="AB64" s="58">
        <f t="shared" si="13"/>
        <v>0</v>
      </c>
      <c r="AC64" s="91">
        <f>低圧電力のみ!Y64</f>
        <v>3889</v>
      </c>
      <c r="AD64" s="61">
        <f t="shared" si="1"/>
        <v>0</v>
      </c>
      <c r="AE64" s="61">
        <f t="shared" si="14"/>
        <v>0</v>
      </c>
      <c r="AF64" s="57" t="s">
        <v>517</v>
      </c>
      <c r="AG64" s="58">
        <f t="shared" si="15"/>
        <v>0</v>
      </c>
      <c r="AH64" s="91">
        <f>低圧電力のみ!Z64</f>
        <v>2508</v>
      </c>
      <c r="AI64" s="61">
        <f t="shared" si="2"/>
        <v>0</v>
      </c>
      <c r="AJ64" s="61">
        <f t="shared" si="16"/>
        <v>0</v>
      </c>
      <c r="AK64" s="57" t="s">
        <v>517</v>
      </c>
      <c r="AL64" s="58">
        <f t="shared" si="17"/>
        <v>0</v>
      </c>
      <c r="AM64" s="91">
        <f>低圧電力のみ!AA64</f>
        <v>449</v>
      </c>
      <c r="AN64" s="61">
        <f t="shared" si="18"/>
        <v>0</v>
      </c>
      <c r="AO64" s="61">
        <f t="shared" si="19"/>
        <v>0</v>
      </c>
      <c r="AP64" s="57" t="s">
        <v>517</v>
      </c>
      <c r="AQ64" s="58">
        <f t="shared" si="20"/>
        <v>0</v>
      </c>
      <c r="AR64" s="91">
        <f>低圧電力のみ!AB64</f>
        <v>1186</v>
      </c>
      <c r="AS64" s="61">
        <f t="shared" si="21"/>
        <v>0</v>
      </c>
      <c r="AT64" s="61">
        <f t="shared" si="22"/>
        <v>0</v>
      </c>
      <c r="AU64" s="57" t="s">
        <v>517</v>
      </c>
      <c r="AV64" s="58">
        <f t="shared" si="23"/>
        <v>0</v>
      </c>
      <c r="AW64" s="91">
        <f>低圧電力のみ!AC64</f>
        <v>1853</v>
      </c>
      <c r="AX64" s="61">
        <f t="shared" si="24"/>
        <v>0</v>
      </c>
      <c r="AY64" s="61">
        <f t="shared" si="25"/>
        <v>0</v>
      </c>
      <c r="AZ64" s="57" t="s">
        <v>517</v>
      </c>
      <c r="BA64" s="58">
        <f t="shared" si="26"/>
        <v>0</v>
      </c>
      <c r="BB64" s="91">
        <f>低圧電力のみ!AD64</f>
        <v>3475</v>
      </c>
      <c r="BC64" s="61">
        <f t="shared" si="27"/>
        <v>0</v>
      </c>
      <c r="BD64" s="61">
        <f t="shared" si="28"/>
        <v>0</v>
      </c>
      <c r="BE64" s="57" t="s">
        <v>517</v>
      </c>
      <c r="BF64" s="58">
        <f t="shared" si="29"/>
        <v>0</v>
      </c>
      <c r="BG64" s="91">
        <f>低圧電力のみ!AE64</f>
        <v>2236</v>
      </c>
      <c r="BH64" s="61">
        <f t="shared" si="30"/>
        <v>0</v>
      </c>
      <c r="BI64" s="61">
        <f t="shared" si="31"/>
        <v>0</v>
      </c>
      <c r="BJ64" s="57" t="s">
        <v>517</v>
      </c>
      <c r="BK64" s="58">
        <f t="shared" si="32"/>
        <v>0</v>
      </c>
      <c r="BL64" s="91">
        <f>低圧電力のみ!AF64</f>
        <v>1861</v>
      </c>
      <c r="BM64" s="61">
        <f t="shared" si="33"/>
        <v>0</v>
      </c>
      <c r="BN64" s="61">
        <f t="shared" si="34"/>
        <v>0</v>
      </c>
      <c r="BO64" s="57" t="s">
        <v>517</v>
      </c>
      <c r="BP64" s="58">
        <f t="shared" si="35"/>
        <v>0</v>
      </c>
      <c r="BQ64" s="56">
        <f t="shared" si="36"/>
        <v>0</v>
      </c>
    </row>
    <row r="65" spans="2:69" x14ac:dyDescent="0.4">
      <c r="B65" s="54">
        <v>60</v>
      </c>
      <c r="C65" s="54" t="str">
        <f>低圧電力のみ!C65</f>
        <v>下野こども園</v>
      </c>
      <c r="D65" s="55">
        <f>低圧電力のみ!H65</f>
        <v>35</v>
      </c>
      <c r="E65" s="55">
        <f>低圧電力のみ!K65</f>
        <v>90</v>
      </c>
      <c r="F65" s="63"/>
      <c r="G65" s="66"/>
      <c r="H65" s="67"/>
      <c r="I65" s="91">
        <f>低圧電力のみ!U65</f>
        <v>637</v>
      </c>
      <c r="J65" s="61">
        <f t="shared" si="3"/>
        <v>0</v>
      </c>
      <c r="K65" s="61">
        <f t="shared" si="4"/>
        <v>0</v>
      </c>
      <c r="L65" s="57" t="s">
        <v>517</v>
      </c>
      <c r="M65" s="58">
        <f t="shared" si="5"/>
        <v>0</v>
      </c>
      <c r="N65" s="91">
        <f>低圧電力のみ!V65</f>
        <v>2190</v>
      </c>
      <c r="O65" s="61">
        <f t="shared" si="6"/>
        <v>0</v>
      </c>
      <c r="P65" s="61">
        <f t="shared" si="7"/>
        <v>0</v>
      </c>
      <c r="Q65" s="57" t="s">
        <v>517</v>
      </c>
      <c r="R65" s="58">
        <f t="shared" si="8"/>
        <v>0</v>
      </c>
      <c r="S65" s="91">
        <f>低圧電力のみ!W65</f>
        <v>4760</v>
      </c>
      <c r="T65" s="61">
        <f t="shared" si="9"/>
        <v>0</v>
      </c>
      <c r="U65" s="61">
        <f t="shared" si="10"/>
        <v>0</v>
      </c>
      <c r="V65" s="57" t="s">
        <v>517</v>
      </c>
      <c r="W65" s="58">
        <f t="shared" si="11"/>
        <v>0</v>
      </c>
      <c r="X65" s="91">
        <f>低圧電力のみ!X65</f>
        <v>7742</v>
      </c>
      <c r="Y65" s="61">
        <f t="shared" si="0"/>
        <v>0</v>
      </c>
      <c r="Z65" s="61">
        <f t="shared" si="12"/>
        <v>0</v>
      </c>
      <c r="AA65" s="57" t="s">
        <v>517</v>
      </c>
      <c r="AB65" s="58">
        <f t="shared" si="13"/>
        <v>0</v>
      </c>
      <c r="AC65" s="91">
        <f>低圧電力のみ!Y65</f>
        <v>11337</v>
      </c>
      <c r="AD65" s="61">
        <f t="shared" si="1"/>
        <v>0</v>
      </c>
      <c r="AE65" s="61">
        <f t="shared" si="14"/>
        <v>0</v>
      </c>
      <c r="AF65" s="57" t="s">
        <v>517</v>
      </c>
      <c r="AG65" s="58">
        <f t="shared" si="15"/>
        <v>0</v>
      </c>
      <c r="AH65" s="91">
        <f>低圧電力のみ!Z65</f>
        <v>1577</v>
      </c>
      <c r="AI65" s="61">
        <f t="shared" si="2"/>
        <v>0</v>
      </c>
      <c r="AJ65" s="61">
        <f t="shared" si="16"/>
        <v>0</v>
      </c>
      <c r="AK65" s="57" t="s">
        <v>517</v>
      </c>
      <c r="AL65" s="58">
        <f t="shared" si="17"/>
        <v>0</v>
      </c>
      <c r="AM65" s="91">
        <f>低圧電力のみ!AA65</f>
        <v>1047</v>
      </c>
      <c r="AN65" s="61">
        <f t="shared" si="18"/>
        <v>0</v>
      </c>
      <c r="AO65" s="61">
        <f t="shared" si="19"/>
        <v>0</v>
      </c>
      <c r="AP65" s="57" t="s">
        <v>517</v>
      </c>
      <c r="AQ65" s="58">
        <f t="shared" si="20"/>
        <v>0</v>
      </c>
      <c r="AR65" s="91">
        <f>低圧電力のみ!AB65</f>
        <v>2899</v>
      </c>
      <c r="AS65" s="61">
        <f t="shared" si="21"/>
        <v>0</v>
      </c>
      <c r="AT65" s="61">
        <f t="shared" si="22"/>
        <v>0</v>
      </c>
      <c r="AU65" s="57" t="s">
        <v>517</v>
      </c>
      <c r="AV65" s="58">
        <f t="shared" si="23"/>
        <v>0</v>
      </c>
      <c r="AW65" s="91">
        <f>低圧電力のみ!AC65</f>
        <v>4084</v>
      </c>
      <c r="AX65" s="61">
        <f t="shared" si="24"/>
        <v>0</v>
      </c>
      <c r="AY65" s="61">
        <f t="shared" si="25"/>
        <v>0</v>
      </c>
      <c r="AZ65" s="57" t="s">
        <v>517</v>
      </c>
      <c r="BA65" s="58">
        <f t="shared" si="26"/>
        <v>0</v>
      </c>
      <c r="BB65" s="91">
        <f>低圧電力のみ!AD65</f>
        <v>4102</v>
      </c>
      <c r="BC65" s="61">
        <f t="shared" si="27"/>
        <v>0</v>
      </c>
      <c r="BD65" s="61">
        <f t="shared" si="28"/>
        <v>0</v>
      </c>
      <c r="BE65" s="57" t="s">
        <v>517</v>
      </c>
      <c r="BF65" s="58">
        <f t="shared" si="29"/>
        <v>0</v>
      </c>
      <c r="BG65" s="91">
        <f>低圧電力のみ!AE65</f>
        <v>3654</v>
      </c>
      <c r="BH65" s="61">
        <f t="shared" si="30"/>
        <v>0</v>
      </c>
      <c r="BI65" s="61">
        <f t="shared" si="31"/>
        <v>0</v>
      </c>
      <c r="BJ65" s="57" t="s">
        <v>517</v>
      </c>
      <c r="BK65" s="58">
        <f t="shared" si="32"/>
        <v>0</v>
      </c>
      <c r="BL65" s="91">
        <f>低圧電力のみ!AF65</f>
        <v>1061</v>
      </c>
      <c r="BM65" s="61">
        <f t="shared" si="33"/>
        <v>0</v>
      </c>
      <c r="BN65" s="61">
        <f t="shared" si="34"/>
        <v>0</v>
      </c>
      <c r="BO65" s="57" t="s">
        <v>517</v>
      </c>
      <c r="BP65" s="58">
        <f t="shared" si="35"/>
        <v>0</v>
      </c>
      <c r="BQ65" s="56">
        <f t="shared" si="36"/>
        <v>0</v>
      </c>
    </row>
    <row r="66" spans="2:69" x14ac:dyDescent="0.4">
      <c r="B66" s="54">
        <v>61</v>
      </c>
      <c r="C66" s="54" t="str">
        <f>低圧電力のみ!C66</f>
        <v>大矢知保育園</v>
      </c>
      <c r="D66" s="55">
        <f>低圧電力のみ!H66</f>
        <v>38</v>
      </c>
      <c r="E66" s="55">
        <f>低圧電力のみ!K66</f>
        <v>90</v>
      </c>
      <c r="F66" s="63"/>
      <c r="G66" s="66"/>
      <c r="H66" s="67"/>
      <c r="I66" s="91">
        <f>低圧電力のみ!U66</f>
        <v>703</v>
      </c>
      <c r="J66" s="61">
        <f t="shared" si="3"/>
        <v>0</v>
      </c>
      <c r="K66" s="61">
        <f t="shared" si="4"/>
        <v>0</v>
      </c>
      <c r="L66" s="57" t="s">
        <v>517</v>
      </c>
      <c r="M66" s="58">
        <f t="shared" si="5"/>
        <v>0</v>
      </c>
      <c r="N66" s="91">
        <f>低圧電力のみ!V66</f>
        <v>2584</v>
      </c>
      <c r="O66" s="61">
        <f t="shared" si="6"/>
        <v>0</v>
      </c>
      <c r="P66" s="61">
        <f t="shared" si="7"/>
        <v>0</v>
      </c>
      <c r="Q66" s="57" t="s">
        <v>517</v>
      </c>
      <c r="R66" s="58">
        <f t="shared" si="8"/>
        <v>0</v>
      </c>
      <c r="S66" s="91">
        <f>低圧電力のみ!W66</f>
        <v>4815</v>
      </c>
      <c r="T66" s="61">
        <f t="shared" si="9"/>
        <v>0</v>
      </c>
      <c r="U66" s="61">
        <f t="shared" si="10"/>
        <v>0</v>
      </c>
      <c r="V66" s="57" t="s">
        <v>517</v>
      </c>
      <c r="W66" s="58">
        <f t="shared" si="11"/>
        <v>0</v>
      </c>
      <c r="X66" s="91">
        <f>低圧電力のみ!X66</f>
        <v>8857</v>
      </c>
      <c r="Y66" s="61">
        <f t="shared" si="0"/>
        <v>0</v>
      </c>
      <c r="Z66" s="61">
        <f t="shared" si="12"/>
        <v>0</v>
      </c>
      <c r="AA66" s="57" t="s">
        <v>517</v>
      </c>
      <c r="AB66" s="58">
        <f t="shared" si="13"/>
        <v>0</v>
      </c>
      <c r="AC66" s="91">
        <f>低圧電力のみ!Y66</f>
        <v>7425</v>
      </c>
      <c r="AD66" s="61">
        <f t="shared" si="1"/>
        <v>0</v>
      </c>
      <c r="AE66" s="61">
        <f t="shared" si="14"/>
        <v>0</v>
      </c>
      <c r="AF66" s="57" t="s">
        <v>517</v>
      </c>
      <c r="AG66" s="58">
        <f t="shared" si="15"/>
        <v>0</v>
      </c>
      <c r="AH66" s="91">
        <f>低圧電力のみ!Z66</f>
        <v>2942</v>
      </c>
      <c r="AI66" s="61">
        <f t="shared" si="2"/>
        <v>0</v>
      </c>
      <c r="AJ66" s="61">
        <f t="shared" si="16"/>
        <v>0</v>
      </c>
      <c r="AK66" s="57" t="s">
        <v>517</v>
      </c>
      <c r="AL66" s="58">
        <f t="shared" si="17"/>
        <v>0</v>
      </c>
      <c r="AM66" s="91">
        <f>低圧電力のみ!AA66</f>
        <v>833</v>
      </c>
      <c r="AN66" s="61">
        <f t="shared" si="18"/>
        <v>0</v>
      </c>
      <c r="AO66" s="61">
        <f t="shared" si="19"/>
        <v>0</v>
      </c>
      <c r="AP66" s="57" t="s">
        <v>517</v>
      </c>
      <c r="AQ66" s="58">
        <f t="shared" si="20"/>
        <v>0</v>
      </c>
      <c r="AR66" s="91">
        <f>低圧電力のみ!AB66</f>
        <v>2422</v>
      </c>
      <c r="AS66" s="61">
        <f t="shared" si="21"/>
        <v>0</v>
      </c>
      <c r="AT66" s="61">
        <f t="shared" si="22"/>
        <v>0</v>
      </c>
      <c r="AU66" s="57" t="s">
        <v>517</v>
      </c>
      <c r="AV66" s="58">
        <f t="shared" si="23"/>
        <v>0</v>
      </c>
      <c r="AW66" s="91">
        <f>低圧電力のみ!AC66</f>
        <v>5356</v>
      </c>
      <c r="AX66" s="61">
        <f t="shared" si="24"/>
        <v>0</v>
      </c>
      <c r="AY66" s="61">
        <f t="shared" si="25"/>
        <v>0</v>
      </c>
      <c r="AZ66" s="57" t="s">
        <v>517</v>
      </c>
      <c r="BA66" s="58">
        <f t="shared" si="26"/>
        <v>0</v>
      </c>
      <c r="BB66" s="91">
        <f>低圧電力のみ!AD66</f>
        <v>5626</v>
      </c>
      <c r="BC66" s="61">
        <f t="shared" si="27"/>
        <v>0</v>
      </c>
      <c r="BD66" s="61">
        <f t="shared" si="28"/>
        <v>0</v>
      </c>
      <c r="BE66" s="57" t="s">
        <v>517</v>
      </c>
      <c r="BF66" s="58">
        <f t="shared" si="29"/>
        <v>0</v>
      </c>
      <c r="BG66" s="91">
        <f>低圧電力のみ!AE66</f>
        <v>4080</v>
      </c>
      <c r="BH66" s="61">
        <f t="shared" si="30"/>
        <v>0</v>
      </c>
      <c r="BI66" s="61">
        <f t="shared" si="31"/>
        <v>0</v>
      </c>
      <c r="BJ66" s="57" t="s">
        <v>517</v>
      </c>
      <c r="BK66" s="58">
        <f t="shared" si="32"/>
        <v>0</v>
      </c>
      <c r="BL66" s="91">
        <f>低圧電力のみ!AF66</f>
        <v>2234</v>
      </c>
      <c r="BM66" s="61">
        <f t="shared" si="33"/>
        <v>0</v>
      </c>
      <c r="BN66" s="61">
        <f t="shared" si="34"/>
        <v>0</v>
      </c>
      <c r="BO66" s="57" t="s">
        <v>517</v>
      </c>
      <c r="BP66" s="58">
        <f t="shared" si="35"/>
        <v>0</v>
      </c>
      <c r="BQ66" s="56">
        <f t="shared" si="36"/>
        <v>0</v>
      </c>
    </row>
    <row r="67" spans="2:69" x14ac:dyDescent="0.4">
      <c r="B67" s="54">
        <v>62</v>
      </c>
      <c r="C67" s="54" t="str">
        <f>低圧電力のみ!C67</f>
        <v>海蔵保育園</v>
      </c>
      <c r="D67" s="55">
        <f>低圧電力のみ!H67</f>
        <v>33</v>
      </c>
      <c r="E67" s="55">
        <f>低圧電力のみ!K67</f>
        <v>90</v>
      </c>
      <c r="F67" s="63"/>
      <c r="G67" s="66"/>
      <c r="H67" s="67"/>
      <c r="I67" s="91">
        <f>低圧電力のみ!U67</f>
        <v>745</v>
      </c>
      <c r="J67" s="61">
        <f t="shared" si="3"/>
        <v>0</v>
      </c>
      <c r="K67" s="61">
        <f t="shared" si="4"/>
        <v>0</v>
      </c>
      <c r="L67" s="57" t="s">
        <v>517</v>
      </c>
      <c r="M67" s="58">
        <f t="shared" si="5"/>
        <v>0</v>
      </c>
      <c r="N67" s="91">
        <f>低圧電力のみ!V67</f>
        <v>987</v>
      </c>
      <c r="O67" s="61">
        <f t="shared" si="6"/>
        <v>0</v>
      </c>
      <c r="P67" s="61">
        <f t="shared" si="7"/>
        <v>0</v>
      </c>
      <c r="Q67" s="57" t="s">
        <v>517</v>
      </c>
      <c r="R67" s="58">
        <f t="shared" si="8"/>
        <v>0</v>
      </c>
      <c r="S67" s="91">
        <f>低圧電力のみ!W67</f>
        <v>3456</v>
      </c>
      <c r="T67" s="61">
        <f t="shared" si="9"/>
        <v>0</v>
      </c>
      <c r="U67" s="61">
        <f t="shared" si="10"/>
        <v>0</v>
      </c>
      <c r="V67" s="57" t="s">
        <v>517</v>
      </c>
      <c r="W67" s="58">
        <f t="shared" si="11"/>
        <v>0</v>
      </c>
      <c r="X67" s="91">
        <f>低圧電力のみ!X67</f>
        <v>8610</v>
      </c>
      <c r="Y67" s="61">
        <f t="shared" si="0"/>
        <v>0</v>
      </c>
      <c r="Z67" s="61">
        <f t="shared" si="12"/>
        <v>0</v>
      </c>
      <c r="AA67" s="57" t="s">
        <v>517</v>
      </c>
      <c r="AB67" s="58">
        <f t="shared" si="13"/>
        <v>0</v>
      </c>
      <c r="AC67" s="91">
        <f>低圧電力のみ!Y67</f>
        <v>9529</v>
      </c>
      <c r="AD67" s="61">
        <f t="shared" si="1"/>
        <v>0</v>
      </c>
      <c r="AE67" s="61">
        <f t="shared" si="14"/>
        <v>0</v>
      </c>
      <c r="AF67" s="57" t="s">
        <v>517</v>
      </c>
      <c r="AG67" s="58">
        <f t="shared" si="15"/>
        <v>0</v>
      </c>
      <c r="AH67" s="91">
        <f>低圧電力のみ!Z67</f>
        <v>7358</v>
      </c>
      <c r="AI67" s="61">
        <f t="shared" si="2"/>
        <v>0</v>
      </c>
      <c r="AJ67" s="61">
        <f t="shared" si="16"/>
        <v>0</v>
      </c>
      <c r="AK67" s="57" t="s">
        <v>517</v>
      </c>
      <c r="AL67" s="58">
        <f t="shared" si="17"/>
        <v>0</v>
      </c>
      <c r="AM67" s="91">
        <f>低圧電力のみ!AA67</f>
        <v>757</v>
      </c>
      <c r="AN67" s="61">
        <f t="shared" si="18"/>
        <v>0</v>
      </c>
      <c r="AO67" s="61">
        <f t="shared" si="19"/>
        <v>0</v>
      </c>
      <c r="AP67" s="57" t="s">
        <v>517</v>
      </c>
      <c r="AQ67" s="58">
        <f t="shared" si="20"/>
        <v>0</v>
      </c>
      <c r="AR67" s="91">
        <f>低圧電力のみ!AB67</f>
        <v>1726</v>
      </c>
      <c r="AS67" s="61">
        <f t="shared" si="21"/>
        <v>0</v>
      </c>
      <c r="AT67" s="61">
        <f t="shared" si="22"/>
        <v>0</v>
      </c>
      <c r="AU67" s="57" t="s">
        <v>517</v>
      </c>
      <c r="AV67" s="58">
        <f t="shared" si="23"/>
        <v>0</v>
      </c>
      <c r="AW67" s="91">
        <f>低圧電力のみ!AC67</f>
        <v>4789</v>
      </c>
      <c r="AX67" s="61">
        <f t="shared" si="24"/>
        <v>0</v>
      </c>
      <c r="AY67" s="61">
        <f t="shared" si="25"/>
        <v>0</v>
      </c>
      <c r="AZ67" s="57" t="s">
        <v>517</v>
      </c>
      <c r="BA67" s="58">
        <f t="shared" si="26"/>
        <v>0</v>
      </c>
      <c r="BB67" s="91">
        <f>低圧電力のみ!AD67</f>
        <v>6714</v>
      </c>
      <c r="BC67" s="61">
        <f t="shared" si="27"/>
        <v>0</v>
      </c>
      <c r="BD67" s="61">
        <f t="shared" si="28"/>
        <v>0</v>
      </c>
      <c r="BE67" s="57" t="s">
        <v>517</v>
      </c>
      <c r="BF67" s="58">
        <f t="shared" si="29"/>
        <v>0</v>
      </c>
      <c r="BG67" s="91">
        <f>低圧電力のみ!AE67</f>
        <v>5648</v>
      </c>
      <c r="BH67" s="61">
        <f t="shared" si="30"/>
        <v>0</v>
      </c>
      <c r="BI67" s="61">
        <f t="shared" si="31"/>
        <v>0</v>
      </c>
      <c r="BJ67" s="57" t="s">
        <v>517</v>
      </c>
      <c r="BK67" s="58">
        <f t="shared" si="32"/>
        <v>0</v>
      </c>
      <c r="BL67" s="91">
        <f>低圧電力のみ!AF67</f>
        <v>5646</v>
      </c>
      <c r="BM67" s="61">
        <f t="shared" si="33"/>
        <v>0</v>
      </c>
      <c r="BN67" s="61">
        <f t="shared" si="34"/>
        <v>0</v>
      </c>
      <c r="BO67" s="57" t="s">
        <v>517</v>
      </c>
      <c r="BP67" s="58">
        <f t="shared" si="35"/>
        <v>0</v>
      </c>
      <c r="BQ67" s="56">
        <f t="shared" si="36"/>
        <v>0</v>
      </c>
    </row>
    <row r="68" spans="2:69" x14ac:dyDescent="0.4">
      <c r="B68" s="54">
        <v>63</v>
      </c>
      <c r="C68" s="54" t="str">
        <f>低圧電力のみ!C68</f>
        <v>四日市幼稚園</v>
      </c>
      <c r="D68" s="55">
        <f>低圧電力のみ!H68</f>
        <v>14</v>
      </c>
      <c r="E68" s="55">
        <f>低圧電力のみ!K68</f>
        <v>90</v>
      </c>
      <c r="F68" s="63"/>
      <c r="G68" s="66"/>
      <c r="H68" s="67"/>
      <c r="I68" s="91">
        <f>低圧電力のみ!U68</f>
        <v>187</v>
      </c>
      <c r="J68" s="61">
        <f t="shared" si="3"/>
        <v>0</v>
      </c>
      <c r="K68" s="61">
        <f t="shared" si="4"/>
        <v>0</v>
      </c>
      <c r="L68" s="57" t="s">
        <v>517</v>
      </c>
      <c r="M68" s="58">
        <f t="shared" si="5"/>
        <v>0</v>
      </c>
      <c r="N68" s="91">
        <f>低圧電力のみ!V68</f>
        <v>194</v>
      </c>
      <c r="O68" s="61">
        <f t="shared" si="6"/>
        <v>0</v>
      </c>
      <c r="P68" s="61">
        <f t="shared" si="7"/>
        <v>0</v>
      </c>
      <c r="Q68" s="57" t="s">
        <v>517</v>
      </c>
      <c r="R68" s="58">
        <f t="shared" si="8"/>
        <v>0</v>
      </c>
      <c r="S68" s="91">
        <f>低圧電力のみ!W68</f>
        <v>382</v>
      </c>
      <c r="T68" s="61">
        <f t="shared" si="9"/>
        <v>0</v>
      </c>
      <c r="U68" s="61">
        <f t="shared" si="10"/>
        <v>0</v>
      </c>
      <c r="V68" s="57" t="s">
        <v>517</v>
      </c>
      <c r="W68" s="58">
        <f t="shared" si="11"/>
        <v>0</v>
      </c>
      <c r="X68" s="91">
        <f>低圧電力のみ!X68</f>
        <v>1232</v>
      </c>
      <c r="Y68" s="61">
        <f t="shared" si="0"/>
        <v>0</v>
      </c>
      <c r="Z68" s="61">
        <f t="shared" si="12"/>
        <v>0</v>
      </c>
      <c r="AA68" s="57" t="s">
        <v>517</v>
      </c>
      <c r="AB68" s="58">
        <f t="shared" si="13"/>
        <v>0</v>
      </c>
      <c r="AC68" s="91">
        <f>低圧電力のみ!Y68</f>
        <v>1064</v>
      </c>
      <c r="AD68" s="61">
        <f t="shared" si="1"/>
        <v>0</v>
      </c>
      <c r="AE68" s="61">
        <f t="shared" si="14"/>
        <v>0</v>
      </c>
      <c r="AF68" s="57" t="s">
        <v>517</v>
      </c>
      <c r="AG68" s="58">
        <f t="shared" si="15"/>
        <v>0</v>
      </c>
      <c r="AH68" s="91">
        <f>低圧電力のみ!Z68</f>
        <v>1446</v>
      </c>
      <c r="AI68" s="61">
        <f t="shared" si="2"/>
        <v>0</v>
      </c>
      <c r="AJ68" s="61">
        <f t="shared" si="16"/>
        <v>0</v>
      </c>
      <c r="AK68" s="57" t="s">
        <v>517</v>
      </c>
      <c r="AL68" s="58">
        <f t="shared" si="17"/>
        <v>0</v>
      </c>
      <c r="AM68" s="91">
        <f>低圧電力のみ!AA68</f>
        <v>155</v>
      </c>
      <c r="AN68" s="61">
        <f t="shared" si="18"/>
        <v>0</v>
      </c>
      <c r="AO68" s="61">
        <f t="shared" si="19"/>
        <v>0</v>
      </c>
      <c r="AP68" s="57" t="s">
        <v>517</v>
      </c>
      <c r="AQ68" s="58">
        <f t="shared" si="20"/>
        <v>0</v>
      </c>
      <c r="AR68" s="91">
        <f>低圧電力のみ!AB68</f>
        <v>261</v>
      </c>
      <c r="AS68" s="61">
        <f t="shared" si="21"/>
        <v>0</v>
      </c>
      <c r="AT68" s="61">
        <f t="shared" si="22"/>
        <v>0</v>
      </c>
      <c r="AU68" s="57" t="s">
        <v>517</v>
      </c>
      <c r="AV68" s="58">
        <f t="shared" si="23"/>
        <v>0</v>
      </c>
      <c r="AW68" s="91">
        <f>低圧電力のみ!AC68</f>
        <v>568</v>
      </c>
      <c r="AX68" s="61">
        <f t="shared" si="24"/>
        <v>0</v>
      </c>
      <c r="AY68" s="61">
        <f t="shared" si="25"/>
        <v>0</v>
      </c>
      <c r="AZ68" s="57" t="s">
        <v>517</v>
      </c>
      <c r="BA68" s="58">
        <f t="shared" si="26"/>
        <v>0</v>
      </c>
      <c r="BB68" s="91">
        <f>低圧電力のみ!AD68</f>
        <v>1454</v>
      </c>
      <c r="BC68" s="61">
        <f t="shared" si="27"/>
        <v>0</v>
      </c>
      <c r="BD68" s="61">
        <f t="shared" si="28"/>
        <v>0</v>
      </c>
      <c r="BE68" s="57" t="s">
        <v>517</v>
      </c>
      <c r="BF68" s="58">
        <f t="shared" si="29"/>
        <v>0</v>
      </c>
      <c r="BG68" s="91">
        <f>低圧電力のみ!AE68</f>
        <v>1038</v>
      </c>
      <c r="BH68" s="61">
        <f t="shared" si="30"/>
        <v>0</v>
      </c>
      <c r="BI68" s="61">
        <f t="shared" si="31"/>
        <v>0</v>
      </c>
      <c r="BJ68" s="57" t="s">
        <v>517</v>
      </c>
      <c r="BK68" s="58">
        <f t="shared" si="32"/>
        <v>0</v>
      </c>
      <c r="BL68" s="91">
        <f>低圧電力のみ!AF68</f>
        <v>863</v>
      </c>
      <c r="BM68" s="61">
        <f t="shared" si="33"/>
        <v>0</v>
      </c>
      <c r="BN68" s="61">
        <f t="shared" si="34"/>
        <v>0</v>
      </c>
      <c r="BO68" s="57" t="s">
        <v>517</v>
      </c>
      <c r="BP68" s="58">
        <f t="shared" si="35"/>
        <v>0</v>
      </c>
      <c r="BQ68" s="56">
        <f t="shared" si="36"/>
        <v>0</v>
      </c>
    </row>
    <row r="69" spans="2:69" x14ac:dyDescent="0.4">
      <c r="B69" s="54">
        <v>64</v>
      </c>
      <c r="C69" s="54" t="str">
        <f>低圧電力のみ!C69</f>
        <v>富洲原幼稚園</v>
      </c>
      <c r="D69" s="55">
        <f>低圧電力のみ!H69</f>
        <v>19</v>
      </c>
      <c r="E69" s="55">
        <f>低圧電力のみ!K69</f>
        <v>90</v>
      </c>
      <c r="F69" s="63"/>
      <c r="G69" s="66"/>
      <c r="H69" s="67"/>
      <c r="I69" s="91">
        <f>低圧電力のみ!U69</f>
        <v>170</v>
      </c>
      <c r="J69" s="61">
        <f t="shared" si="3"/>
        <v>0</v>
      </c>
      <c r="K69" s="61">
        <f t="shared" si="4"/>
        <v>0</v>
      </c>
      <c r="L69" s="57" t="s">
        <v>517</v>
      </c>
      <c r="M69" s="58">
        <f t="shared" si="5"/>
        <v>0</v>
      </c>
      <c r="N69" s="91">
        <f>低圧電力のみ!V69</f>
        <v>251</v>
      </c>
      <c r="O69" s="61">
        <f t="shared" si="6"/>
        <v>0</v>
      </c>
      <c r="P69" s="61">
        <f t="shared" si="7"/>
        <v>0</v>
      </c>
      <c r="Q69" s="57" t="s">
        <v>517</v>
      </c>
      <c r="R69" s="58">
        <f t="shared" si="8"/>
        <v>0</v>
      </c>
      <c r="S69" s="91">
        <f>低圧電力のみ!W69</f>
        <v>847</v>
      </c>
      <c r="T69" s="61">
        <f t="shared" si="9"/>
        <v>0</v>
      </c>
      <c r="U69" s="61">
        <f t="shared" si="10"/>
        <v>0</v>
      </c>
      <c r="V69" s="57" t="s">
        <v>517</v>
      </c>
      <c r="W69" s="58">
        <f t="shared" si="11"/>
        <v>0</v>
      </c>
      <c r="X69" s="91">
        <f>低圧電力のみ!X69</f>
        <v>1321</v>
      </c>
      <c r="Y69" s="61">
        <f t="shared" si="0"/>
        <v>0</v>
      </c>
      <c r="Z69" s="61">
        <f t="shared" si="12"/>
        <v>0</v>
      </c>
      <c r="AA69" s="57" t="s">
        <v>517</v>
      </c>
      <c r="AB69" s="58">
        <f t="shared" si="13"/>
        <v>0</v>
      </c>
      <c r="AC69" s="91">
        <f>低圧電力のみ!Y69</f>
        <v>1215</v>
      </c>
      <c r="AD69" s="61">
        <f t="shared" si="1"/>
        <v>0</v>
      </c>
      <c r="AE69" s="61">
        <f t="shared" si="14"/>
        <v>0</v>
      </c>
      <c r="AF69" s="57" t="s">
        <v>517</v>
      </c>
      <c r="AG69" s="58">
        <f t="shared" si="15"/>
        <v>0</v>
      </c>
      <c r="AH69" s="91">
        <f>低圧電力のみ!Z69</f>
        <v>712</v>
      </c>
      <c r="AI69" s="61">
        <f t="shared" si="2"/>
        <v>0</v>
      </c>
      <c r="AJ69" s="61">
        <f t="shared" si="16"/>
        <v>0</v>
      </c>
      <c r="AK69" s="57" t="s">
        <v>517</v>
      </c>
      <c r="AL69" s="58">
        <f t="shared" si="17"/>
        <v>0</v>
      </c>
      <c r="AM69" s="91">
        <f>低圧電力のみ!AA69</f>
        <v>172</v>
      </c>
      <c r="AN69" s="61">
        <f t="shared" si="18"/>
        <v>0</v>
      </c>
      <c r="AO69" s="61">
        <f t="shared" si="19"/>
        <v>0</v>
      </c>
      <c r="AP69" s="57" t="s">
        <v>517</v>
      </c>
      <c r="AQ69" s="58">
        <f t="shared" si="20"/>
        <v>0</v>
      </c>
      <c r="AR69" s="91">
        <f>低圧電力のみ!AB69</f>
        <v>617</v>
      </c>
      <c r="AS69" s="61">
        <f t="shared" si="21"/>
        <v>0</v>
      </c>
      <c r="AT69" s="61">
        <f t="shared" si="22"/>
        <v>0</v>
      </c>
      <c r="AU69" s="57" t="s">
        <v>517</v>
      </c>
      <c r="AV69" s="58">
        <f t="shared" si="23"/>
        <v>0</v>
      </c>
      <c r="AW69" s="91">
        <f>低圧電力のみ!AC69</f>
        <v>1200</v>
      </c>
      <c r="AX69" s="61">
        <f t="shared" si="24"/>
        <v>0</v>
      </c>
      <c r="AY69" s="61">
        <f t="shared" si="25"/>
        <v>0</v>
      </c>
      <c r="AZ69" s="57" t="s">
        <v>517</v>
      </c>
      <c r="BA69" s="58">
        <f t="shared" si="26"/>
        <v>0</v>
      </c>
      <c r="BB69" s="91">
        <f>低圧電力のみ!AD69</f>
        <v>1433</v>
      </c>
      <c r="BC69" s="61">
        <f t="shared" si="27"/>
        <v>0</v>
      </c>
      <c r="BD69" s="61">
        <f t="shared" si="28"/>
        <v>0</v>
      </c>
      <c r="BE69" s="57" t="s">
        <v>517</v>
      </c>
      <c r="BF69" s="58">
        <f t="shared" si="29"/>
        <v>0</v>
      </c>
      <c r="BG69" s="91">
        <f>低圧電力のみ!AE69</f>
        <v>1047</v>
      </c>
      <c r="BH69" s="61">
        <f t="shared" si="30"/>
        <v>0</v>
      </c>
      <c r="BI69" s="61">
        <f t="shared" si="31"/>
        <v>0</v>
      </c>
      <c r="BJ69" s="57" t="s">
        <v>517</v>
      </c>
      <c r="BK69" s="58">
        <f t="shared" si="32"/>
        <v>0</v>
      </c>
      <c r="BL69" s="91">
        <f>低圧電力のみ!AF69</f>
        <v>571</v>
      </c>
      <c r="BM69" s="61">
        <f t="shared" si="33"/>
        <v>0</v>
      </c>
      <c r="BN69" s="61">
        <f t="shared" si="34"/>
        <v>0</v>
      </c>
      <c r="BO69" s="57" t="s">
        <v>517</v>
      </c>
      <c r="BP69" s="58">
        <f t="shared" si="35"/>
        <v>0</v>
      </c>
      <c r="BQ69" s="56">
        <f t="shared" si="36"/>
        <v>0</v>
      </c>
    </row>
    <row r="70" spans="2:69" x14ac:dyDescent="0.4">
      <c r="B70" s="54">
        <v>65</v>
      </c>
      <c r="C70" s="54" t="str">
        <f>低圧電力のみ!C70</f>
        <v>羽津幼稚園</v>
      </c>
      <c r="D70" s="55">
        <f>低圧電力のみ!H70</f>
        <v>15</v>
      </c>
      <c r="E70" s="55">
        <f>低圧電力のみ!K70</f>
        <v>90</v>
      </c>
      <c r="F70" s="63"/>
      <c r="G70" s="66"/>
      <c r="H70" s="67"/>
      <c r="I70" s="91">
        <f>低圧電力のみ!U70</f>
        <v>196</v>
      </c>
      <c r="J70" s="61">
        <f t="shared" si="3"/>
        <v>0</v>
      </c>
      <c r="K70" s="61">
        <f t="shared" si="4"/>
        <v>0</v>
      </c>
      <c r="L70" s="57" t="s">
        <v>517</v>
      </c>
      <c r="M70" s="58">
        <f t="shared" si="5"/>
        <v>0</v>
      </c>
      <c r="N70" s="91">
        <f>低圧電力のみ!V70</f>
        <v>198</v>
      </c>
      <c r="O70" s="61">
        <f t="shared" si="6"/>
        <v>0</v>
      </c>
      <c r="P70" s="61">
        <f t="shared" si="7"/>
        <v>0</v>
      </c>
      <c r="Q70" s="57" t="s">
        <v>517</v>
      </c>
      <c r="R70" s="58">
        <f t="shared" si="8"/>
        <v>0</v>
      </c>
      <c r="S70" s="91">
        <f>低圧電力のみ!W70</f>
        <v>387</v>
      </c>
      <c r="T70" s="61">
        <f t="shared" si="9"/>
        <v>0</v>
      </c>
      <c r="U70" s="61">
        <f t="shared" si="10"/>
        <v>0</v>
      </c>
      <c r="V70" s="57" t="s">
        <v>517</v>
      </c>
      <c r="W70" s="58">
        <f t="shared" si="11"/>
        <v>0</v>
      </c>
      <c r="X70" s="91">
        <f>低圧電力のみ!X70</f>
        <v>867</v>
      </c>
      <c r="Y70" s="61">
        <f t="shared" ref="Y70:Y112" si="37">$F70*$D70</f>
        <v>0</v>
      </c>
      <c r="Z70" s="61">
        <f t="shared" si="12"/>
        <v>0</v>
      </c>
      <c r="AA70" s="57" t="s">
        <v>517</v>
      </c>
      <c r="AB70" s="58">
        <f t="shared" si="13"/>
        <v>0</v>
      </c>
      <c r="AC70" s="91">
        <f>低圧電力のみ!Y70</f>
        <v>559</v>
      </c>
      <c r="AD70" s="61">
        <f t="shared" ref="AD70:AD112" si="38">$F70*$D70</f>
        <v>0</v>
      </c>
      <c r="AE70" s="61">
        <f t="shared" si="14"/>
        <v>0</v>
      </c>
      <c r="AF70" s="57" t="s">
        <v>517</v>
      </c>
      <c r="AG70" s="58">
        <f t="shared" si="15"/>
        <v>0</v>
      </c>
      <c r="AH70" s="91">
        <f>低圧電力のみ!Z70</f>
        <v>638</v>
      </c>
      <c r="AI70" s="61">
        <f t="shared" ref="AI70:AI112" si="39">$F70*$D70</f>
        <v>0</v>
      </c>
      <c r="AJ70" s="61">
        <f t="shared" si="16"/>
        <v>0</v>
      </c>
      <c r="AK70" s="57" t="s">
        <v>517</v>
      </c>
      <c r="AL70" s="58">
        <f t="shared" si="17"/>
        <v>0</v>
      </c>
      <c r="AM70" s="91">
        <f>低圧電力のみ!AA70</f>
        <v>199</v>
      </c>
      <c r="AN70" s="61">
        <f t="shared" si="18"/>
        <v>0</v>
      </c>
      <c r="AO70" s="61">
        <f t="shared" si="19"/>
        <v>0</v>
      </c>
      <c r="AP70" s="57" t="s">
        <v>517</v>
      </c>
      <c r="AQ70" s="58">
        <f t="shared" si="20"/>
        <v>0</v>
      </c>
      <c r="AR70" s="91">
        <f>低圧電力のみ!AB70</f>
        <v>409</v>
      </c>
      <c r="AS70" s="61">
        <f t="shared" si="21"/>
        <v>0</v>
      </c>
      <c r="AT70" s="61">
        <f t="shared" si="22"/>
        <v>0</v>
      </c>
      <c r="AU70" s="57" t="s">
        <v>517</v>
      </c>
      <c r="AV70" s="58">
        <f t="shared" si="23"/>
        <v>0</v>
      </c>
      <c r="AW70" s="91">
        <f>低圧電力のみ!AC70</f>
        <v>601</v>
      </c>
      <c r="AX70" s="61">
        <f t="shared" si="24"/>
        <v>0</v>
      </c>
      <c r="AY70" s="61">
        <f t="shared" si="25"/>
        <v>0</v>
      </c>
      <c r="AZ70" s="57" t="s">
        <v>517</v>
      </c>
      <c r="BA70" s="58">
        <f t="shared" si="26"/>
        <v>0</v>
      </c>
      <c r="BB70" s="91">
        <f>低圧電力のみ!AD70</f>
        <v>1048</v>
      </c>
      <c r="BC70" s="61">
        <f t="shared" si="27"/>
        <v>0</v>
      </c>
      <c r="BD70" s="61">
        <f t="shared" si="28"/>
        <v>0</v>
      </c>
      <c r="BE70" s="57" t="s">
        <v>517</v>
      </c>
      <c r="BF70" s="58">
        <f t="shared" si="29"/>
        <v>0</v>
      </c>
      <c r="BG70" s="91">
        <f>低圧電力のみ!AE70</f>
        <v>784</v>
      </c>
      <c r="BH70" s="61">
        <f t="shared" si="30"/>
        <v>0</v>
      </c>
      <c r="BI70" s="61">
        <f t="shared" si="31"/>
        <v>0</v>
      </c>
      <c r="BJ70" s="57" t="s">
        <v>517</v>
      </c>
      <c r="BK70" s="58">
        <f t="shared" si="32"/>
        <v>0</v>
      </c>
      <c r="BL70" s="91">
        <f>低圧電力のみ!AF70</f>
        <v>729</v>
      </c>
      <c r="BM70" s="61">
        <f t="shared" si="33"/>
        <v>0</v>
      </c>
      <c r="BN70" s="61">
        <f t="shared" si="34"/>
        <v>0</v>
      </c>
      <c r="BO70" s="57" t="s">
        <v>517</v>
      </c>
      <c r="BP70" s="58">
        <f t="shared" si="35"/>
        <v>0</v>
      </c>
      <c r="BQ70" s="56">
        <f t="shared" si="36"/>
        <v>0</v>
      </c>
    </row>
    <row r="71" spans="2:69" x14ac:dyDescent="0.4">
      <c r="B71" s="54">
        <v>66</v>
      </c>
      <c r="C71" s="54" t="str">
        <f>低圧電力のみ!C71</f>
        <v>常磐中央幼稚園</v>
      </c>
      <c r="D71" s="55">
        <f>低圧電力のみ!H71</f>
        <v>16</v>
      </c>
      <c r="E71" s="55">
        <f>低圧電力のみ!K71</f>
        <v>90</v>
      </c>
      <c r="F71" s="63"/>
      <c r="G71" s="66"/>
      <c r="H71" s="67"/>
      <c r="I71" s="91">
        <f>低圧電力のみ!U71</f>
        <v>180</v>
      </c>
      <c r="J71" s="61">
        <f t="shared" ref="J71:J112" si="40">$F71*$D71</f>
        <v>0</v>
      </c>
      <c r="K71" s="61">
        <f t="shared" ref="K71:K112" si="41">$H71*I71</f>
        <v>0</v>
      </c>
      <c r="L71" s="57" t="s">
        <v>517</v>
      </c>
      <c r="M71" s="58">
        <f t="shared" ref="M71:M112" si="42">INT(SUM(J71:L71))</f>
        <v>0</v>
      </c>
      <c r="N71" s="91">
        <f>低圧電力のみ!V71</f>
        <v>309</v>
      </c>
      <c r="O71" s="61">
        <f t="shared" ref="O71:O112" si="43">$F71*$D71</f>
        <v>0</v>
      </c>
      <c r="P71" s="61">
        <f t="shared" ref="P71:P112" si="44">$H71*N71</f>
        <v>0</v>
      </c>
      <c r="Q71" s="57" t="s">
        <v>517</v>
      </c>
      <c r="R71" s="58">
        <f t="shared" ref="R71:R112" si="45">INT(SUM(O71:Q71))</f>
        <v>0</v>
      </c>
      <c r="S71" s="91">
        <f>低圧電力のみ!W71</f>
        <v>855</v>
      </c>
      <c r="T71" s="61">
        <f t="shared" ref="T71:T112" si="46">$F71*$D71</f>
        <v>0</v>
      </c>
      <c r="U71" s="61">
        <f t="shared" ref="U71:U112" si="47">$H71*S71</f>
        <v>0</v>
      </c>
      <c r="V71" s="57" t="s">
        <v>517</v>
      </c>
      <c r="W71" s="58">
        <f t="shared" ref="W71:W112" si="48">INT(SUM(T71:V71))</f>
        <v>0</v>
      </c>
      <c r="X71" s="91">
        <f>低圧電力のみ!X71</f>
        <v>1049</v>
      </c>
      <c r="Y71" s="61">
        <f t="shared" si="37"/>
        <v>0</v>
      </c>
      <c r="Z71" s="61">
        <f t="shared" ref="Z71:Z112" si="49">$G71*X71</f>
        <v>0</v>
      </c>
      <c r="AA71" s="57" t="s">
        <v>517</v>
      </c>
      <c r="AB71" s="58">
        <f t="shared" ref="AB71:AB112" si="50">INT(SUM(Y71:AA71))</f>
        <v>0</v>
      </c>
      <c r="AC71" s="91">
        <f>低圧電力のみ!Y71</f>
        <v>936</v>
      </c>
      <c r="AD71" s="61">
        <f t="shared" si="38"/>
        <v>0</v>
      </c>
      <c r="AE71" s="61">
        <f t="shared" ref="AE71:AE112" si="51">$G71*AC71</f>
        <v>0</v>
      </c>
      <c r="AF71" s="57" t="s">
        <v>517</v>
      </c>
      <c r="AG71" s="58">
        <f t="shared" ref="AG71:AG112" si="52">INT(SUM(AD71:AF71))</f>
        <v>0</v>
      </c>
      <c r="AH71" s="91">
        <f>低圧電力のみ!Z71</f>
        <v>729</v>
      </c>
      <c r="AI71" s="61">
        <f t="shared" si="39"/>
        <v>0</v>
      </c>
      <c r="AJ71" s="61">
        <f t="shared" ref="AJ71:AJ112" si="53">$G71*AH71</f>
        <v>0</v>
      </c>
      <c r="AK71" s="57" t="s">
        <v>517</v>
      </c>
      <c r="AL71" s="58">
        <f t="shared" ref="AL71:AL112" si="54">INT(SUM(AI71:AK71))</f>
        <v>0</v>
      </c>
      <c r="AM71" s="91">
        <f>低圧電力のみ!AA71</f>
        <v>177</v>
      </c>
      <c r="AN71" s="61">
        <f t="shared" ref="AN71:AN112" si="55">$F71*$D71</f>
        <v>0</v>
      </c>
      <c r="AO71" s="61">
        <f t="shared" ref="AO71:AO112" si="56">$H71*AM71</f>
        <v>0</v>
      </c>
      <c r="AP71" s="57" t="s">
        <v>517</v>
      </c>
      <c r="AQ71" s="58">
        <f t="shared" ref="AQ71:AQ112" si="57">INT(SUM(AN71:AP71))</f>
        <v>0</v>
      </c>
      <c r="AR71" s="91">
        <f>低圧電力のみ!AB71</f>
        <v>550</v>
      </c>
      <c r="AS71" s="61">
        <f t="shared" ref="AS71:AS112" si="58">$F71*$D71</f>
        <v>0</v>
      </c>
      <c r="AT71" s="61">
        <f t="shared" ref="AT71:AT112" si="59">$H71*AR71</f>
        <v>0</v>
      </c>
      <c r="AU71" s="57" t="s">
        <v>517</v>
      </c>
      <c r="AV71" s="58">
        <f t="shared" ref="AV71:AV112" si="60">INT(SUM(AS71:AU71))</f>
        <v>0</v>
      </c>
      <c r="AW71" s="91">
        <f>低圧電力のみ!AC71</f>
        <v>918</v>
      </c>
      <c r="AX71" s="61">
        <f t="shared" ref="AX71:AX112" si="61">$F71*$D71</f>
        <v>0</v>
      </c>
      <c r="AY71" s="61">
        <f t="shared" ref="AY71:AY112" si="62">$H71*AW71</f>
        <v>0</v>
      </c>
      <c r="AZ71" s="57" t="s">
        <v>517</v>
      </c>
      <c r="BA71" s="58">
        <f t="shared" ref="BA71:BA112" si="63">INT(SUM(AX71:AZ71))</f>
        <v>0</v>
      </c>
      <c r="BB71" s="91">
        <f>低圧電力のみ!AD71</f>
        <v>1382</v>
      </c>
      <c r="BC71" s="61">
        <f t="shared" ref="BC71:BC112" si="64">$F71*$D71</f>
        <v>0</v>
      </c>
      <c r="BD71" s="61">
        <f t="shared" ref="BD71:BD112" si="65">$H71*BB71</f>
        <v>0</v>
      </c>
      <c r="BE71" s="57" t="s">
        <v>517</v>
      </c>
      <c r="BF71" s="58">
        <f t="shared" ref="BF71:BF112" si="66">INT(SUM(BC71:BE71))</f>
        <v>0</v>
      </c>
      <c r="BG71" s="91">
        <f>低圧電力のみ!AE71</f>
        <v>876</v>
      </c>
      <c r="BH71" s="61">
        <f t="shared" ref="BH71:BH112" si="67">$F71*$D71</f>
        <v>0</v>
      </c>
      <c r="BI71" s="61">
        <f t="shared" ref="BI71:BI112" si="68">$H71*BG71</f>
        <v>0</v>
      </c>
      <c r="BJ71" s="57" t="s">
        <v>517</v>
      </c>
      <c r="BK71" s="58">
        <f t="shared" ref="BK71:BK112" si="69">INT(SUM(BH71:BJ71))</f>
        <v>0</v>
      </c>
      <c r="BL71" s="91">
        <f>低圧電力のみ!AF71</f>
        <v>473</v>
      </c>
      <c r="BM71" s="61">
        <f t="shared" ref="BM71:BM112" si="70">$F71*$D71</f>
        <v>0</v>
      </c>
      <c r="BN71" s="61">
        <f t="shared" ref="BN71:BN112" si="71">$H71*BL71</f>
        <v>0</v>
      </c>
      <c r="BO71" s="57" t="s">
        <v>517</v>
      </c>
      <c r="BP71" s="58">
        <f t="shared" ref="BP71:BP112" si="72">INT(SUM(BM71:BO71))</f>
        <v>0</v>
      </c>
      <c r="BQ71" s="56">
        <f t="shared" ref="BQ71:BQ112" si="73">SUM(M71,R71,W71,AB71,AG71,AL71,AQ71,AV71,BA71,BF71,BK71,BP71)</f>
        <v>0</v>
      </c>
    </row>
    <row r="72" spans="2:69" x14ac:dyDescent="0.4">
      <c r="B72" s="54">
        <v>67</v>
      </c>
      <c r="C72" s="54" t="str">
        <f>低圧電力のみ!C72</f>
        <v>泊山幼稚園</v>
      </c>
      <c r="D72" s="55">
        <f>低圧電力のみ!H72</f>
        <v>16</v>
      </c>
      <c r="E72" s="55">
        <f>低圧電力のみ!K72</f>
        <v>90</v>
      </c>
      <c r="F72" s="63"/>
      <c r="G72" s="66"/>
      <c r="H72" s="67"/>
      <c r="I72" s="91">
        <f>低圧電力のみ!U72</f>
        <v>115</v>
      </c>
      <c r="J72" s="61">
        <f t="shared" si="40"/>
        <v>0</v>
      </c>
      <c r="K72" s="61">
        <f t="shared" si="41"/>
        <v>0</v>
      </c>
      <c r="L72" s="57" t="s">
        <v>517</v>
      </c>
      <c r="M72" s="58">
        <f t="shared" si="42"/>
        <v>0</v>
      </c>
      <c r="N72" s="91">
        <f>低圧電力のみ!V72</f>
        <v>307</v>
      </c>
      <c r="O72" s="61">
        <f t="shared" si="43"/>
        <v>0</v>
      </c>
      <c r="P72" s="61">
        <f t="shared" si="44"/>
        <v>0</v>
      </c>
      <c r="Q72" s="57" t="s">
        <v>517</v>
      </c>
      <c r="R72" s="58">
        <f t="shared" si="45"/>
        <v>0</v>
      </c>
      <c r="S72" s="91">
        <f>低圧電力のみ!W72</f>
        <v>1328</v>
      </c>
      <c r="T72" s="61">
        <f t="shared" si="46"/>
        <v>0</v>
      </c>
      <c r="U72" s="61">
        <f t="shared" si="47"/>
        <v>0</v>
      </c>
      <c r="V72" s="57" t="s">
        <v>517</v>
      </c>
      <c r="W72" s="58">
        <f t="shared" si="48"/>
        <v>0</v>
      </c>
      <c r="X72" s="91">
        <f>低圧電力のみ!X72</f>
        <v>1245</v>
      </c>
      <c r="Y72" s="61">
        <f t="shared" si="37"/>
        <v>0</v>
      </c>
      <c r="Z72" s="61">
        <f t="shared" si="49"/>
        <v>0</v>
      </c>
      <c r="AA72" s="57" t="s">
        <v>517</v>
      </c>
      <c r="AB72" s="58">
        <f t="shared" si="50"/>
        <v>0</v>
      </c>
      <c r="AC72" s="91">
        <f>低圧電力のみ!Y72</f>
        <v>2055</v>
      </c>
      <c r="AD72" s="61">
        <f t="shared" si="38"/>
        <v>0</v>
      </c>
      <c r="AE72" s="61">
        <f t="shared" si="51"/>
        <v>0</v>
      </c>
      <c r="AF72" s="57" t="s">
        <v>517</v>
      </c>
      <c r="AG72" s="58">
        <f t="shared" si="52"/>
        <v>0</v>
      </c>
      <c r="AH72" s="91">
        <f>低圧電力のみ!Z72</f>
        <v>448</v>
      </c>
      <c r="AI72" s="61">
        <f t="shared" si="39"/>
        <v>0</v>
      </c>
      <c r="AJ72" s="61">
        <f t="shared" si="53"/>
        <v>0</v>
      </c>
      <c r="AK72" s="57" t="s">
        <v>517</v>
      </c>
      <c r="AL72" s="58">
        <f t="shared" si="54"/>
        <v>0</v>
      </c>
      <c r="AM72" s="91">
        <f>低圧電力のみ!AA72</f>
        <v>140</v>
      </c>
      <c r="AN72" s="61">
        <f t="shared" si="55"/>
        <v>0</v>
      </c>
      <c r="AO72" s="61">
        <f t="shared" si="56"/>
        <v>0</v>
      </c>
      <c r="AP72" s="57" t="s">
        <v>517</v>
      </c>
      <c r="AQ72" s="58">
        <f t="shared" si="57"/>
        <v>0</v>
      </c>
      <c r="AR72" s="91">
        <f>低圧電力のみ!AB72</f>
        <v>322</v>
      </c>
      <c r="AS72" s="61">
        <f t="shared" si="58"/>
        <v>0</v>
      </c>
      <c r="AT72" s="61">
        <f t="shared" si="59"/>
        <v>0</v>
      </c>
      <c r="AU72" s="57" t="s">
        <v>517</v>
      </c>
      <c r="AV72" s="58">
        <f t="shared" si="60"/>
        <v>0</v>
      </c>
      <c r="AW72" s="91">
        <f>低圧電力のみ!AC72</f>
        <v>1026</v>
      </c>
      <c r="AX72" s="61">
        <f t="shared" si="61"/>
        <v>0</v>
      </c>
      <c r="AY72" s="61">
        <f t="shared" si="62"/>
        <v>0</v>
      </c>
      <c r="AZ72" s="57" t="s">
        <v>517</v>
      </c>
      <c r="BA72" s="58">
        <f t="shared" si="63"/>
        <v>0</v>
      </c>
      <c r="BB72" s="91">
        <f>低圧電力のみ!AD72</f>
        <v>1345</v>
      </c>
      <c r="BC72" s="61">
        <f t="shared" si="64"/>
        <v>0</v>
      </c>
      <c r="BD72" s="61">
        <f t="shared" si="65"/>
        <v>0</v>
      </c>
      <c r="BE72" s="57" t="s">
        <v>517</v>
      </c>
      <c r="BF72" s="58">
        <f t="shared" si="66"/>
        <v>0</v>
      </c>
      <c r="BG72" s="91">
        <f>低圧電力のみ!AE72</f>
        <v>903</v>
      </c>
      <c r="BH72" s="61">
        <f t="shared" si="67"/>
        <v>0</v>
      </c>
      <c r="BI72" s="61">
        <f t="shared" si="68"/>
        <v>0</v>
      </c>
      <c r="BJ72" s="57" t="s">
        <v>517</v>
      </c>
      <c r="BK72" s="58">
        <f t="shared" si="69"/>
        <v>0</v>
      </c>
      <c r="BL72" s="91">
        <f>低圧電力のみ!AF72</f>
        <v>103</v>
      </c>
      <c r="BM72" s="61">
        <f t="shared" si="70"/>
        <v>0</v>
      </c>
      <c r="BN72" s="61">
        <f t="shared" si="71"/>
        <v>0</v>
      </c>
      <c r="BO72" s="57" t="s">
        <v>517</v>
      </c>
      <c r="BP72" s="58">
        <f t="shared" si="72"/>
        <v>0</v>
      </c>
      <c r="BQ72" s="56">
        <f t="shared" si="73"/>
        <v>0</v>
      </c>
    </row>
    <row r="73" spans="2:69" x14ac:dyDescent="0.4">
      <c r="B73" s="54">
        <v>68</v>
      </c>
      <c r="C73" s="54" t="str">
        <f>低圧電力のみ!C73</f>
        <v>旧桜幼稚園</v>
      </c>
      <c r="D73" s="55">
        <f>低圧電力のみ!H73</f>
        <v>17</v>
      </c>
      <c r="E73" s="55">
        <f>低圧電力のみ!K73</f>
        <v>90</v>
      </c>
      <c r="F73" s="63"/>
      <c r="G73" s="66"/>
      <c r="H73" s="67"/>
      <c r="I73" s="91">
        <f>低圧電力のみ!U73</f>
        <v>25</v>
      </c>
      <c r="J73" s="61">
        <f t="shared" si="40"/>
        <v>0</v>
      </c>
      <c r="K73" s="61">
        <f t="shared" si="41"/>
        <v>0</v>
      </c>
      <c r="L73" s="57" t="s">
        <v>517</v>
      </c>
      <c r="M73" s="58">
        <f t="shared" si="42"/>
        <v>0</v>
      </c>
      <c r="N73" s="91">
        <f>低圧電力のみ!V73</f>
        <v>26</v>
      </c>
      <c r="O73" s="61">
        <f t="shared" si="43"/>
        <v>0</v>
      </c>
      <c r="P73" s="61">
        <f t="shared" si="44"/>
        <v>0</v>
      </c>
      <c r="Q73" s="57" t="s">
        <v>517</v>
      </c>
      <c r="R73" s="58">
        <f t="shared" si="45"/>
        <v>0</v>
      </c>
      <c r="S73" s="91">
        <f>低圧電力のみ!W73</f>
        <v>23</v>
      </c>
      <c r="T73" s="61">
        <f t="shared" si="46"/>
        <v>0</v>
      </c>
      <c r="U73" s="61">
        <f t="shared" si="47"/>
        <v>0</v>
      </c>
      <c r="V73" s="57" t="s">
        <v>517</v>
      </c>
      <c r="W73" s="58">
        <f t="shared" si="48"/>
        <v>0</v>
      </c>
      <c r="X73" s="91">
        <f>低圧電力のみ!X73</f>
        <v>25</v>
      </c>
      <c r="Y73" s="61">
        <f t="shared" si="37"/>
        <v>0</v>
      </c>
      <c r="Z73" s="61">
        <f t="shared" si="49"/>
        <v>0</v>
      </c>
      <c r="AA73" s="57" t="s">
        <v>517</v>
      </c>
      <c r="AB73" s="58">
        <f t="shared" si="50"/>
        <v>0</v>
      </c>
      <c r="AC73" s="91">
        <f>低圧電力のみ!Y73</f>
        <v>25</v>
      </c>
      <c r="AD73" s="61">
        <f t="shared" si="38"/>
        <v>0</v>
      </c>
      <c r="AE73" s="61">
        <f t="shared" si="51"/>
        <v>0</v>
      </c>
      <c r="AF73" s="57" t="s">
        <v>517</v>
      </c>
      <c r="AG73" s="58">
        <f t="shared" si="52"/>
        <v>0</v>
      </c>
      <c r="AH73" s="91">
        <f>低圧電力のみ!Z73</f>
        <v>37</v>
      </c>
      <c r="AI73" s="61">
        <f t="shared" si="39"/>
        <v>0</v>
      </c>
      <c r="AJ73" s="61">
        <f t="shared" si="53"/>
        <v>0</v>
      </c>
      <c r="AK73" s="57" t="s">
        <v>517</v>
      </c>
      <c r="AL73" s="58">
        <f t="shared" si="54"/>
        <v>0</v>
      </c>
      <c r="AM73" s="91">
        <f>低圧電力のみ!AA73</f>
        <v>25</v>
      </c>
      <c r="AN73" s="61">
        <f t="shared" si="55"/>
        <v>0</v>
      </c>
      <c r="AO73" s="61">
        <f t="shared" si="56"/>
        <v>0</v>
      </c>
      <c r="AP73" s="57" t="s">
        <v>517</v>
      </c>
      <c r="AQ73" s="58">
        <f t="shared" si="57"/>
        <v>0</v>
      </c>
      <c r="AR73" s="91">
        <f>低圧電力のみ!AB73</f>
        <v>24</v>
      </c>
      <c r="AS73" s="61">
        <f t="shared" si="58"/>
        <v>0</v>
      </c>
      <c r="AT73" s="61">
        <f t="shared" si="59"/>
        <v>0</v>
      </c>
      <c r="AU73" s="57" t="s">
        <v>517</v>
      </c>
      <c r="AV73" s="58">
        <f t="shared" si="60"/>
        <v>0</v>
      </c>
      <c r="AW73" s="91">
        <f>低圧電力のみ!AC73</f>
        <v>28</v>
      </c>
      <c r="AX73" s="61">
        <f t="shared" si="61"/>
        <v>0</v>
      </c>
      <c r="AY73" s="61">
        <f t="shared" si="62"/>
        <v>0</v>
      </c>
      <c r="AZ73" s="57" t="s">
        <v>517</v>
      </c>
      <c r="BA73" s="58">
        <f t="shared" si="63"/>
        <v>0</v>
      </c>
      <c r="BB73" s="91">
        <f>低圧電力のみ!AD73</f>
        <v>23</v>
      </c>
      <c r="BC73" s="61">
        <f t="shared" si="64"/>
        <v>0</v>
      </c>
      <c r="BD73" s="61">
        <f t="shared" si="65"/>
        <v>0</v>
      </c>
      <c r="BE73" s="57" t="s">
        <v>517</v>
      </c>
      <c r="BF73" s="58">
        <f t="shared" si="66"/>
        <v>0</v>
      </c>
      <c r="BG73" s="91">
        <f>低圧電力のみ!AE73</f>
        <v>24</v>
      </c>
      <c r="BH73" s="61">
        <f t="shared" si="67"/>
        <v>0</v>
      </c>
      <c r="BI73" s="61">
        <f t="shared" si="68"/>
        <v>0</v>
      </c>
      <c r="BJ73" s="57" t="s">
        <v>517</v>
      </c>
      <c r="BK73" s="58">
        <f t="shared" si="69"/>
        <v>0</v>
      </c>
      <c r="BL73" s="91">
        <f>低圧電力のみ!AF73</f>
        <v>25</v>
      </c>
      <c r="BM73" s="61">
        <f t="shared" si="70"/>
        <v>0</v>
      </c>
      <c r="BN73" s="61">
        <f t="shared" si="71"/>
        <v>0</v>
      </c>
      <c r="BO73" s="57" t="s">
        <v>517</v>
      </c>
      <c r="BP73" s="58">
        <f t="shared" si="72"/>
        <v>0</v>
      </c>
      <c r="BQ73" s="56">
        <f t="shared" si="73"/>
        <v>0</v>
      </c>
    </row>
    <row r="74" spans="2:69" x14ac:dyDescent="0.4">
      <c r="B74" s="54">
        <v>69</v>
      </c>
      <c r="C74" s="54" t="str">
        <f>低圧電力のみ!C74</f>
        <v>笹川中央幼稚園</v>
      </c>
      <c r="D74" s="55">
        <f>低圧電力のみ!H74</f>
        <v>14</v>
      </c>
      <c r="E74" s="55">
        <f>低圧電力のみ!K74</f>
        <v>90</v>
      </c>
      <c r="F74" s="63"/>
      <c r="G74" s="66"/>
      <c r="H74" s="67"/>
      <c r="I74" s="91">
        <f>低圧電力のみ!U74</f>
        <v>149</v>
      </c>
      <c r="J74" s="61">
        <f t="shared" si="40"/>
        <v>0</v>
      </c>
      <c r="K74" s="61">
        <f t="shared" si="41"/>
        <v>0</v>
      </c>
      <c r="L74" s="57" t="s">
        <v>517</v>
      </c>
      <c r="M74" s="58">
        <f t="shared" si="42"/>
        <v>0</v>
      </c>
      <c r="N74" s="91">
        <f>低圧電力のみ!V74</f>
        <v>147</v>
      </c>
      <c r="O74" s="61">
        <f t="shared" si="43"/>
        <v>0</v>
      </c>
      <c r="P74" s="61">
        <f t="shared" si="44"/>
        <v>0</v>
      </c>
      <c r="Q74" s="57" t="s">
        <v>517</v>
      </c>
      <c r="R74" s="58">
        <f t="shared" si="45"/>
        <v>0</v>
      </c>
      <c r="S74" s="91">
        <f>低圧電力のみ!W74</f>
        <v>326</v>
      </c>
      <c r="T74" s="61">
        <f t="shared" si="46"/>
        <v>0</v>
      </c>
      <c r="U74" s="61">
        <f t="shared" si="47"/>
        <v>0</v>
      </c>
      <c r="V74" s="57" t="s">
        <v>517</v>
      </c>
      <c r="W74" s="58">
        <f t="shared" si="48"/>
        <v>0</v>
      </c>
      <c r="X74" s="91">
        <f>低圧電力のみ!X74</f>
        <v>920</v>
      </c>
      <c r="Y74" s="61">
        <f t="shared" si="37"/>
        <v>0</v>
      </c>
      <c r="Z74" s="61">
        <f t="shared" si="49"/>
        <v>0</v>
      </c>
      <c r="AA74" s="57" t="s">
        <v>517</v>
      </c>
      <c r="AB74" s="58">
        <f t="shared" si="50"/>
        <v>0</v>
      </c>
      <c r="AC74" s="91">
        <f>低圧電力のみ!Y74</f>
        <v>608</v>
      </c>
      <c r="AD74" s="61">
        <f t="shared" si="38"/>
        <v>0</v>
      </c>
      <c r="AE74" s="61">
        <f t="shared" si="51"/>
        <v>0</v>
      </c>
      <c r="AF74" s="57" t="s">
        <v>517</v>
      </c>
      <c r="AG74" s="58">
        <f t="shared" si="52"/>
        <v>0</v>
      </c>
      <c r="AH74" s="91">
        <f>低圧電力のみ!Z74</f>
        <v>920</v>
      </c>
      <c r="AI74" s="61">
        <f t="shared" si="39"/>
        <v>0</v>
      </c>
      <c r="AJ74" s="61">
        <f t="shared" si="53"/>
        <v>0</v>
      </c>
      <c r="AK74" s="57" t="s">
        <v>517</v>
      </c>
      <c r="AL74" s="58">
        <f t="shared" si="54"/>
        <v>0</v>
      </c>
      <c r="AM74" s="91">
        <f>低圧電力のみ!AA74</f>
        <v>131</v>
      </c>
      <c r="AN74" s="61">
        <f t="shared" si="55"/>
        <v>0</v>
      </c>
      <c r="AO74" s="61">
        <f t="shared" si="56"/>
        <v>0</v>
      </c>
      <c r="AP74" s="57" t="s">
        <v>517</v>
      </c>
      <c r="AQ74" s="58">
        <f t="shared" si="57"/>
        <v>0</v>
      </c>
      <c r="AR74" s="91">
        <f>低圧電力のみ!AB74</f>
        <v>241</v>
      </c>
      <c r="AS74" s="61">
        <f t="shared" si="58"/>
        <v>0</v>
      </c>
      <c r="AT74" s="61">
        <f t="shared" si="59"/>
        <v>0</v>
      </c>
      <c r="AU74" s="57" t="s">
        <v>517</v>
      </c>
      <c r="AV74" s="58">
        <f t="shared" si="60"/>
        <v>0</v>
      </c>
      <c r="AW74" s="91">
        <f>低圧電力のみ!AC74</f>
        <v>488</v>
      </c>
      <c r="AX74" s="61">
        <f t="shared" si="61"/>
        <v>0</v>
      </c>
      <c r="AY74" s="61">
        <f t="shared" si="62"/>
        <v>0</v>
      </c>
      <c r="AZ74" s="57" t="s">
        <v>517</v>
      </c>
      <c r="BA74" s="58">
        <f t="shared" si="63"/>
        <v>0</v>
      </c>
      <c r="BB74" s="91">
        <f>低圧電力のみ!AD74</f>
        <v>1095</v>
      </c>
      <c r="BC74" s="61">
        <f t="shared" si="64"/>
        <v>0</v>
      </c>
      <c r="BD74" s="61">
        <f t="shared" si="65"/>
        <v>0</v>
      </c>
      <c r="BE74" s="57" t="s">
        <v>517</v>
      </c>
      <c r="BF74" s="58">
        <f t="shared" si="66"/>
        <v>0</v>
      </c>
      <c r="BG74" s="91">
        <f>低圧電力のみ!AE74</f>
        <v>888</v>
      </c>
      <c r="BH74" s="61">
        <f t="shared" si="67"/>
        <v>0</v>
      </c>
      <c r="BI74" s="61">
        <f t="shared" si="68"/>
        <v>0</v>
      </c>
      <c r="BJ74" s="57" t="s">
        <v>517</v>
      </c>
      <c r="BK74" s="58">
        <f t="shared" si="69"/>
        <v>0</v>
      </c>
      <c r="BL74" s="91">
        <f>低圧電力のみ!AF74</f>
        <v>794</v>
      </c>
      <c r="BM74" s="61">
        <f t="shared" si="70"/>
        <v>0</v>
      </c>
      <c r="BN74" s="61">
        <f t="shared" si="71"/>
        <v>0</v>
      </c>
      <c r="BO74" s="57" t="s">
        <v>517</v>
      </c>
      <c r="BP74" s="58">
        <f t="shared" si="72"/>
        <v>0</v>
      </c>
      <c r="BQ74" s="56">
        <f t="shared" si="73"/>
        <v>0</v>
      </c>
    </row>
    <row r="75" spans="2:69" x14ac:dyDescent="0.4">
      <c r="B75" s="54">
        <v>70</v>
      </c>
      <c r="C75" s="54" t="str">
        <f>低圧電力のみ!C75</f>
        <v>内部幼稚園</v>
      </c>
      <c r="D75" s="55">
        <f>低圧電力のみ!H75</f>
        <v>15</v>
      </c>
      <c r="E75" s="55">
        <f>低圧電力のみ!K75</f>
        <v>90</v>
      </c>
      <c r="F75" s="63"/>
      <c r="G75" s="66"/>
      <c r="H75" s="67"/>
      <c r="I75" s="91">
        <f>低圧電力のみ!U75</f>
        <v>120</v>
      </c>
      <c r="J75" s="61">
        <f t="shared" si="40"/>
        <v>0</v>
      </c>
      <c r="K75" s="61">
        <f t="shared" si="41"/>
        <v>0</v>
      </c>
      <c r="L75" s="57" t="s">
        <v>517</v>
      </c>
      <c r="M75" s="58">
        <f t="shared" si="42"/>
        <v>0</v>
      </c>
      <c r="N75" s="91">
        <f>低圧電力のみ!V75</f>
        <v>222</v>
      </c>
      <c r="O75" s="61">
        <f t="shared" si="43"/>
        <v>0</v>
      </c>
      <c r="P75" s="61">
        <f t="shared" si="44"/>
        <v>0</v>
      </c>
      <c r="Q75" s="57" t="s">
        <v>517</v>
      </c>
      <c r="R75" s="58">
        <f t="shared" si="45"/>
        <v>0</v>
      </c>
      <c r="S75" s="91">
        <f>低圧電力のみ!W75</f>
        <v>826</v>
      </c>
      <c r="T75" s="61">
        <f t="shared" si="46"/>
        <v>0</v>
      </c>
      <c r="U75" s="61">
        <f t="shared" si="47"/>
        <v>0</v>
      </c>
      <c r="V75" s="57" t="s">
        <v>517</v>
      </c>
      <c r="W75" s="58">
        <f t="shared" si="48"/>
        <v>0</v>
      </c>
      <c r="X75" s="91">
        <f>低圧電力のみ!X75</f>
        <v>881</v>
      </c>
      <c r="Y75" s="61">
        <f t="shared" si="37"/>
        <v>0</v>
      </c>
      <c r="Z75" s="61">
        <f t="shared" si="49"/>
        <v>0</v>
      </c>
      <c r="AA75" s="57" t="s">
        <v>517</v>
      </c>
      <c r="AB75" s="58">
        <f t="shared" si="50"/>
        <v>0</v>
      </c>
      <c r="AC75" s="91">
        <f>低圧電力のみ!Y75</f>
        <v>1794</v>
      </c>
      <c r="AD75" s="61">
        <f t="shared" si="38"/>
        <v>0</v>
      </c>
      <c r="AE75" s="61">
        <f t="shared" si="51"/>
        <v>0</v>
      </c>
      <c r="AF75" s="57" t="s">
        <v>517</v>
      </c>
      <c r="AG75" s="58">
        <f t="shared" si="52"/>
        <v>0</v>
      </c>
      <c r="AH75" s="91">
        <f>低圧電力のみ!Z75</f>
        <v>334</v>
      </c>
      <c r="AI75" s="61">
        <f t="shared" si="39"/>
        <v>0</v>
      </c>
      <c r="AJ75" s="61">
        <f t="shared" si="53"/>
        <v>0</v>
      </c>
      <c r="AK75" s="57" t="s">
        <v>517</v>
      </c>
      <c r="AL75" s="58">
        <f t="shared" si="54"/>
        <v>0</v>
      </c>
      <c r="AM75" s="91">
        <f>低圧電力のみ!AA75</f>
        <v>211</v>
      </c>
      <c r="AN75" s="61">
        <f t="shared" si="55"/>
        <v>0</v>
      </c>
      <c r="AO75" s="61">
        <f t="shared" si="56"/>
        <v>0</v>
      </c>
      <c r="AP75" s="57" t="s">
        <v>517</v>
      </c>
      <c r="AQ75" s="58">
        <f t="shared" si="57"/>
        <v>0</v>
      </c>
      <c r="AR75" s="91">
        <f>低圧電力のみ!AB75</f>
        <v>794</v>
      </c>
      <c r="AS75" s="61">
        <f t="shared" si="58"/>
        <v>0</v>
      </c>
      <c r="AT75" s="61">
        <f t="shared" si="59"/>
        <v>0</v>
      </c>
      <c r="AU75" s="57" t="s">
        <v>517</v>
      </c>
      <c r="AV75" s="58">
        <f t="shared" si="60"/>
        <v>0</v>
      </c>
      <c r="AW75" s="91">
        <f>低圧電力のみ!AC75</f>
        <v>1239</v>
      </c>
      <c r="AX75" s="61">
        <f t="shared" si="61"/>
        <v>0</v>
      </c>
      <c r="AY75" s="61">
        <f t="shared" si="62"/>
        <v>0</v>
      </c>
      <c r="AZ75" s="57" t="s">
        <v>517</v>
      </c>
      <c r="BA75" s="58">
        <f t="shared" si="63"/>
        <v>0</v>
      </c>
      <c r="BB75" s="91">
        <f>低圧電力のみ!AD75</f>
        <v>1487</v>
      </c>
      <c r="BC75" s="61">
        <f t="shared" si="64"/>
        <v>0</v>
      </c>
      <c r="BD75" s="61">
        <f t="shared" si="65"/>
        <v>0</v>
      </c>
      <c r="BE75" s="57" t="s">
        <v>517</v>
      </c>
      <c r="BF75" s="58">
        <f t="shared" si="66"/>
        <v>0</v>
      </c>
      <c r="BG75" s="91">
        <f>低圧電力のみ!AE75</f>
        <v>1302</v>
      </c>
      <c r="BH75" s="61">
        <f t="shared" si="67"/>
        <v>0</v>
      </c>
      <c r="BI75" s="61">
        <f t="shared" si="68"/>
        <v>0</v>
      </c>
      <c r="BJ75" s="57" t="s">
        <v>517</v>
      </c>
      <c r="BK75" s="58">
        <f t="shared" si="69"/>
        <v>0</v>
      </c>
      <c r="BL75" s="91">
        <f>低圧電力のみ!AF75</f>
        <v>658</v>
      </c>
      <c r="BM75" s="61">
        <f t="shared" si="70"/>
        <v>0</v>
      </c>
      <c r="BN75" s="61">
        <f t="shared" si="71"/>
        <v>0</v>
      </c>
      <c r="BO75" s="57" t="s">
        <v>517</v>
      </c>
      <c r="BP75" s="58">
        <f t="shared" si="72"/>
        <v>0</v>
      </c>
      <c r="BQ75" s="56">
        <f t="shared" si="73"/>
        <v>0</v>
      </c>
    </row>
    <row r="76" spans="2:69" x14ac:dyDescent="0.4">
      <c r="B76" s="54">
        <v>71</v>
      </c>
      <c r="C76" s="54" t="str">
        <f>低圧電力のみ!C76</f>
        <v>旧川島幼稚園</v>
      </c>
      <c r="D76" s="55">
        <f>低圧電力のみ!H76</f>
        <v>19</v>
      </c>
      <c r="E76" s="55">
        <f>低圧電力のみ!K76</f>
        <v>90</v>
      </c>
      <c r="F76" s="63"/>
      <c r="G76" s="66"/>
      <c r="H76" s="67"/>
      <c r="I76" s="91">
        <f>低圧電力のみ!U76</f>
        <v>0</v>
      </c>
      <c r="J76" s="61">
        <f t="shared" si="40"/>
        <v>0</v>
      </c>
      <c r="K76" s="61">
        <f t="shared" si="41"/>
        <v>0</v>
      </c>
      <c r="L76" s="57" t="s">
        <v>517</v>
      </c>
      <c r="M76" s="58">
        <f t="shared" si="42"/>
        <v>0</v>
      </c>
      <c r="N76" s="91">
        <f>低圧電力のみ!V76</f>
        <v>0</v>
      </c>
      <c r="O76" s="61">
        <f t="shared" si="43"/>
        <v>0</v>
      </c>
      <c r="P76" s="61">
        <f t="shared" si="44"/>
        <v>0</v>
      </c>
      <c r="Q76" s="57" t="s">
        <v>517</v>
      </c>
      <c r="R76" s="58">
        <f t="shared" si="45"/>
        <v>0</v>
      </c>
      <c r="S76" s="91">
        <f>低圧電力のみ!W76</f>
        <v>2</v>
      </c>
      <c r="T76" s="61">
        <f t="shared" si="46"/>
        <v>0</v>
      </c>
      <c r="U76" s="61">
        <f t="shared" si="47"/>
        <v>0</v>
      </c>
      <c r="V76" s="57" t="s">
        <v>517</v>
      </c>
      <c r="W76" s="58">
        <f t="shared" si="48"/>
        <v>0</v>
      </c>
      <c r="X76" s="91">
        <f>低圧電力のみ!X76</f>
        <v>1</v>
      </c>
      <c r="Y76" s="61">
        <f t="shared" si="37"/>
        <v>0</v>
      </c>
      <c r="Z76" s="61">
        <f t="shared" si="49"/>
        <v>0</v>
      </c>
      <c r="AA76" s="57" t="s">
        <v>517</v>
      </c>
      <c r="AB76" s="58">
        <f t="shared" si="50"/>
        <v>0</v>
      </c>
      <c r="AC76" s="91">
        <f>低圧電力のみ!Y76</f>
        <v>1238</v>
      </c>
      <c r="AD76" s="61">
        <f t="shared" si="38"/>
        <v>0</v>
      </c>
      <c r="AE76" s="61">
        <f t="shared" si="51"/>
        <v>0</v>
      </c>
      <c r="AF76" s="57" t="s">
        <v>517</v>
      </c>
      <c r="AG76" s="58">
        <f t="shared" si="52"/>
        <v>0</v>
      </c>
      <c r="AH76" s="91">
        <f>低圧電力のみ!Z76</f>
        <v>481</v>
      </c>
      <c r="AI76" s="61">
        <f t="shared" si="39"/>
        <v>0</v>
      </c>
      <c r="AJ76" s="61">
        <f t="shared" si="53"/>
        <v>0</v>
      </c>
      <c r="AK76" s="57" t="s">
        <v>517</v>
      </c>
      <c r="AL76" s="58">
        <f t="shared" si="54"/>
        <v>0</v>
      </c>
      <c r="AM76" s="91">
        <f>低圧電力のみ!AA76</f>
        <v>262</v>
      </c>
      <c r="AN76" s="61">
        <f t="shared" si="55"/>
        <v>0</v>
      </c>
      <c r="AO76" s="61">
        <f t="shared" si="56"/>
        <v>0</v>
      </c>
      <c r="AP76" s="57" t="s">
        <v>517</v>
      </c>
      <c r="AQ76" s="58">
        <f t="shared" si="57"/>
        <v>0</v>
      </c>
      <c r="AR76" s="91">
        <f>低圧電力のみ!AB76</f>
        <v>817</v>
      </c>
      <c r="AS76" s="61">
        <f t="shared" si="58"/>
        <v>0</v>
      </c>
      <c r="AT76" s="61">
        <f t="shared" si="59"/>
        <v>0</v>
      </c>
      <c r="AU76" s="57" t="s">
        <v>517</v>
      </c>
      <c r="AV76" s="58">
        <f t="shared" si="60"/>
        <v>0</v>
      </c>
      <c r="AW76" s="91">
        <f>低圧電力のみ!AC76</f>
        <v>1214</v>
      </c>
      <c r="AX76" s="61">
        <f t="shared" si="61"/>
        <v>0</v>
      </c>
      <c r="AY76" s="61">
        <f t="shared" si="62"/>
        <v>0</v>
      </c>
      <c r="AZ76" s="57" t="s">
        <v>517</v>
      </c>
      <c r="BA76" s="58">
        <f t="shared" si="63"/>
        <v>0</v>
      </c>
      <c r="BB76" s="91">
        <f>低圧電力のみ!AD76</f>
        <v>1151</v>
      </c>
      <c r="BC76" s="61">
        <f t="shared" si="64"/>
        <v>0</v>
      </c>
      <c r="BD76" s="61">
        <f t="shared" si="65"/>
        <v>0</v>
      </c>
      <c r="BE76" s="57" t="s">
        <v>517</v>
      </c>
      <c r="BF76" s="58">
        <f t="shared" si="66"/>
        <v>0</v>
      </c>
      <c r="BG76" s="91">
        <f>低圧電力のみ!AE76</f>
        <v>1343</v>
      </c>
      <c r="BH76" s="61">
        <f t="shared" si="67"/>
        <v>0</v>
      </c>
      <c r="BI76" s="61">
        <f t="shared" si="68"/>
        <v>0</v>
      </c>
      <c r="BJ76" s="57" t="s">
        <v>517</v>
      </c>
      <c r="BK76" s="58">
        <f t="shared" si="69"/>
        <v>0</v>
      </c>
      <c r="BL76" s="91">
        <f>低圧電力のみ!AF76</f>
        <v>367</v>
      </c>
      <c r="BM76" s="61">
        <f t="shared" si="70"/>
        <v>0</v>
      </c>
      <c r="BN76" s="61">
        <f t="shared" si="71"/>
        <v>0</v>
      </c>
      <c r="BO76" s="57" t="s">
        <v>517</v>
      </c>
      <c r="BP76" s="58">
        <f t="shared" si="72"/>
        <v>0</v>
      </c>
      <c r="BQ76" s="56">
        <f t="shared" si="73"/>
        <v>0</v>
      </c>
    </row>
    <row r="77" spans="2:69" x14ac:dyDescent="0.4">
      <c r="B77" s="54">
        <v>72</v>
      </c>
      <c r="C77" s="54" t="str">
        <f>低圧電力のみ!C77</f>
        <v>三重幼稚園</v>
      </c>
      <c r="D77" s="55">
        <f>低圧電力のみ!H77</f>
        <v>13</v>
      </c>
      <c r="E77" s="55">
        <f>低圧電力のみ!K77</f>
        <v>90</v>
      </c>
      <c r="F77" s="63"/>
      <c r="G77" s="66"/>
      <c r="H77" s="67"/>
      <c r="I77" s="91">
        <f>低圧電力のみ!U77</f>
        <v>130</v>
      </c>
      <c r="J77" s="61">
        <f t="shared" si="40"/>
        <v>0</v>
      </c>
      <c r="K77" s="61">
        <f t="shared" si="41"/>
        <v>0</v>
      </c>
      <c r="L77" s="57" t="s">
        <v>517</v>
      </c>
      <c r="M77" s="58">
        <f t="shared" si="42"/>
        <v>0</v>
      </c>
      <c r="N77" s="91">
        <f>低圧電力のみ!V77</f>
        <v>284</v>
      </c>
      <c r="O77" s="61">
        <f t="shared" si="43"/>
        <v>0</v>
      </c>
      <c r="P77" s="61">
        <f t="shared" si="44"/>
        <v>0</v>
      </c>
      <c r="Q77" s="57" t="s">
        <v>517</v>
      </c>
      <c r="R77" s="58">
        <f t="shared" si="45"/>
        <v>0</v>
      </c>
      <c r="S77" s="91">
        <f>低圧電力のみ!W77</f>
        <v>744</v>
      </c>
      <c r="T77" s="61">
        <f t="shared" si="46"/>
        <v>0</v>
      </c>
      <c r="U77" s="61">
        <f t="shared" si="47"/>
        <v>0</v>
      </c>
      <c r="V77" s="57" t="s">
        <v>517</v>
      </c>
      <c r="W77" s="58">
        <f t="shared" si="48"/>
        <v>0</v>
      </c>
      <c r="X77" s="91">
        <f>低圧電力のみ!X77</f>
        <v>506</v>
      </c>
      <c r="Y77" s="61">
        <f t="shared" si="37"/>
        <v>0</v>
      </c>
      <c r="Z77" s="61">
        <f t="shared" si="49"/>
        <v>0</v>
      </c>
      <c r="AA77" s="57" t="s">
        <v>517</v>
      </c>
      <c r="AB77" s="58">
        <f t="shared" si="50"/>
        <v>0</v>
      </c>
      <c r="AC77" s="91">
        <f>低圧電力のみ!Y77</f>
        <v>1210</v>
      </c>
      <c r="AD77" s="61">
        <f t="shared" si="38"/>
        <v>0</v>
      </c>
      <c r="AE77" s="61">
        <f t="shared" si="51"/>
        <v>0</v>
      </c>
      <c r="AF77" s="57" t="s">
        <v>517</v>
      </c>
      <c r="AG77" s="58">
        <f t="shared" si="52"/>
        <v>0</v>
      </c>
      <c r="AH77" s="91">
        <f>低圧電力のみ!Z77</f>
        <v>256</v>
      </c>
      <c r="AI77" s="61">
        <f t="shared" si="39"/>
        <v>0</v>
      </c>
      <c r="AJ77" s="61">
        <f t="shared" si="53"/>
        <v>0</v>
      </c>
      <c r="AK77" s="57" t="s">
        <v>517</v>
      </c>
      <c r="AL77" s="58">
        <f t="shared" si="54"/>
        <v>0</v>
      </c>
      <c r="AM77" s="91">
        <f>低圧電力のみ!AA77</f>
        <v>193</v>
      </c>
      <c r="AN77" s="61">
        <f t="shared" si="55"/>
        <v>0</v>
      </c>
      <c r="AO77" s="61">
        <f t="shared" si="56"/>
        <v>0</v>
      </c>
      <c r="AP77" s="57" t="s">
        <v>517</v>
      </c>
      <c r="AQ77" s="58">
        <f t="shared" si="57"/>
        <v>0</v>
      </c>
      <c r="AR77" s="91">
        <f>低圧電力のみ!AB77</f>
        <v>542</v>
      </c>
      <c r="AS77" s="61">
        <f t="shared" si="58"/>
        <v>0</v>
      </c>
      <c r="AT77" s="61">
        <f t="shared" si="59"/>
        <v>0</v>
      </c>
      <c r="AU77" s="57" t="s">
        <v>517</v>
      </c>
      <c r="AV77" s="58">
        <f t="shared" si="60"/>
        <v>0</v>
      </c>
      <c r="AW77" s="91">
        <f>低圧電力のみ!AC77</f>
        <v>811</v>
      </c>
      <c r="AX77" s="61">
        <f t="shared" si="61"/>
        <v>0</v>
      </c>
      <c r="AY77" s="61">
        <f t="shared" si="62"/>
        <v>0</v>
      </c>
      <c r="AZ77" s="57" t="s">
        <v>517</v>
      </c>
      <c r="BA77" s="58">
        <f t="shared" si="63"/>
        <v>0</v>
      </c>
      <c r="BB77" s="91">
        <f>低圧電力のみ!AD77</f>
        <v>1105</v>
      </c>
      <c r="BC77" s="61">
        <f t="shared" si="64"/>
        <v>0</v>
      </c>
      <c r="BD77" s="61">
        <f t="shared" si="65"/>
        <v>0</v>
      </c>
      <c r="BE77" s="57" t="s">
        <v>517</v>
      </c>
      <c r="BF77" s="58">
        <f t="shared" si="66"/>
        <v>0</v>
      </c>
      <c r="BG77" s="91">
        <f>低圧電力のみ!AE77</f>
        <v>913</v>
      </c>
      <c r="BH77" s="61">
        <f t="shared" si="67"/>
        <v>0</v>
      </c>
      <c r="BI77" s="61">
        <f t="shared" si="68"/>
        <v>0</v>
      </c>
      <c r="BJ77" s="57" t="s">
        <v>517</v>
      </c>
      <c r="BK77" s="58">
        <f t="shared" si="69"/>
        <v>0</v>
      </c>
      <c r="BL77" s="91">
        <f>低圧電力のみ!AF77</f>
        <v>426</v>
      </c>
      <c r="BM77" s="61">
        <f t="shared" si="70"/>
        <v>0</v>
      </c>
      <c r="BN77" s="61">
        <f t="shared" si="71"/>
        <v>0</v>
      </c>
      <c r="BO77" s="57" t="s">
        <v>517</v>
      </c>
      <c r="BP77" s="58">
        <f t="shared" si="72"/>
        <v>0</v>
      </c>
      <c r="BQ77" s="56">
        <f t="shared" si="73"/>
        <v>0</v>
      </c>
    </row>
    <row r="78" spans="2:69" x14ac:dyDescent="0.4">
      <c r="B78" s="54">
        <v>73</v>
      </c>
      <c r="C78" s="54" t="str">
        <f>低圧電力のみ!C78</f>
        <v>下野幼稚園</v>
      </c>
      <c r="D78" s="55">
        <f>低圧電力のみ!H78</f>
        <v>16</v>
      </c>
      <c r="E78" s="55">
        <f>低圧電力のみ!K78</f>
        <v>90</v>
      </c>
      <c r="F78" s="63"/>
      <c r="G78" s="66"/>
      <c r="H78" s="67"/>
      <c r="I78" s="91">
        <f>低圧電力のみ!U78</f>
        <v>122</v>
      </c>
      <c r="J78" s="61">
        <f t="shared" si="40"/>
        <v>0</v>
      </c>
      <c r="K78" s="61">
        <f t="shared" si="41"/>
        <v>0</v>
      </c>
      <c r="L78" s="57" t="s">
        <v>517</v>
      </c>
      <c r="M78" s="58">
        <f t="shared" si="42"/>
        <v>0</v>
      </c>
      <c r="N78" s="91">
        <f>低圧電力のみ!V78</f>
        <v>232</v>
      </c>
      <c r="O78" s="61">
        <f t="shared" si="43"/>
        <v>0</v>
      </c>
      <c r="P78" s="61">
        <f t="shared" si="44"/>
        <v>0</v>
      </c>
      <c r="Q78" s="57" t="s">
        <v>517</v>
      </c>
      <c r="R78" s="58">
        <f t="shared" si="45"/>
        <v>0</v>
      </c>
      <c r="S78" s="91">
        <f>低圧電力のみ!W78</f>
        <v>784</v>
      </c>
      <c r="T78" s="61">
        <f t="shared" si="46"/>
        <v>0</v>
      </c>
      <c r="U78" s="61">
        <f t="shared" si="47"/>
        <v>0</v>
      </c>
      <c r="V78" s="57" t="s">
        <v>517</v>
      </c>
      <c r="W78" s="58">
        <f t="shared" si="48"/>
        <v>0</v>
      </c>
      <c r="X78" s="91">
        <f>低圧電力のみ!X78</f>
        <v>1035</v>
      </c>
      <c r="Y78" s="61">
        <f t="shared" si="37"/>
        <v>0</v>
      </c>
      <c r="Z78" s="61">
        <f t="shared" si="49"/>
        <v>0</v>
      </c>
      <c r="AA78" s="57" t="s">
        <v>517</v>
      </c>
      <c r="AB78" s="58">
        <f t="shared" si="50"/>
        <v>0</v>
      </c>
      <c r="AC78" s="91">
        <f>低圧電力のみ!Y78</f>
        <v>1049</v>
      </c>
      <c r="AD78" s="61">
        <f t="shared" si="38"/>
        <v>0</v>
      </c>
      <c r="AE78" s="61">
        <f t="shared" si="51"/>
        <v>0</v>
      </c>
      <c r="AF78" s="57" t="s">
        <v>517</v>
      </c>
      <c r="AG78" s="58">
        <f t="shared" si="52"/>
        <v>0</v>
      </c>
      <c r="AH78" s="91">
        <f>低圧電力のみ!Z78</f>
        <v>231</v>
      </c>
      <c r="AI78" s="61">
        <f t="shared" si="39"/>
        <v>0</v>
      </c>
      <c r="AJ78" s="61">
        <f t="shared" si="53"/>
        <v>0</v>
      </c>
      <c r="AK78" s="57" t="s">
        <v>517</v>
      </c>
      <c r="AL78" s="58">
        <f t="shared" si="54"/>
        <v>0</v>
      </c>
      <c r="AM78" s="91">
        <f>低圧電力のみ!AA78</f>
        <v>214</v>
      </c>
      <c r="AN78" s="61">
        <f t="shared" si="55"/>
        <v>0</v>
      </c>
      <c r="AO78" s="61">
        <f t="shared" si="56"/>
        <v>0</v>
      </c>
      <c r="AP78" s="57" t="s">
        <v>517</v>
      </c>
      <c r="AQ78" s="58">
        <f t="shared" si="57"/>
        <v>0</v>
      </c>
      <c r="AR78" s="91">
        <f>低圧電力のみ!AB78</f>
        <v>559</v>
      </c>
      <c r="AS78" s="61">
        <f t="shared" si="58"/>
        <v>0</v>
      </c>
      <c r="AT78" s="61">
        <f t="shared" si="59"/>
        <v>0</v>
      </c>
      <c r="AU78" s="57" t="s">
        <v>517</v>
      </c>
      <c r="AV78" s="58">
        <f t="shared" si="60"/>
        <v>0</v>
      </c>
      <c r="AW78" s="91">
        <f>低圧電力のみ!AC78</f>
        <v>907</v>
      </c>
      <c r="AX78" s="61">
        <f t="shared" si="61"/>
        <v>0</v>
      </c>
      <c r="AY78" s="61">
        <f t="shared" si="62"/>
        <v>0</v>
      </c>
      <c r="AZ78" s="57" t="s">
        <v>517</v>
      </c>
      <c r="BA78" s="58">
        <f t="shared" si="63"/>
        <v>0</v>
      </c>
      <c r="BB78" s="91">
        <f>低圧電力のみ!AD78</f>
        <v>1056</v>
      </c>
      <c r="BC78" s="61">
        <f t="shared" si="64"/>
        <v>0</v>
      </c>
      <c r="BD78" s="61">
        <f t="shared" si="65"/>
        <v>0</v>
      </c>
      <c r="BE78" s="57" t="s">
        <v>517</v>
      </c>
      <c r="BF78" s="58">
        <f t="shared" si="66"/>
        <v>0</v>
      </c>
      <c r="BG78" s="91">
        <f>低圧電力のみ!AE78</f>
        <v>1165</v>
      </c>
      <c r="BH78" s="61">
        <f t="shared" si="67"/>
        <v>0</v>
      </c>
      <c r="BI78" s="61">
        <f t="shared" si="68"/>
        <v>0</v>
      </c>
      <c r="BJ78" s="57" t="s">
        <v>517</v>
      </c>
      <c r="BK78" s="58">
        <f t="shared" si="69"/>
        <v>0</v>
      </c>
      <c r="BL78" s="91">
        <f>低圧電力のみ!AF78</f>
        <v>298</v>
      </c>
      <c r="BM78" s="61">
        <f t="shared" si="70"/>
        <v>0</v>
      </c>
      <c r="BN78" s="61">
        <f t="shared" si="71"/>
        <v>0</v>
      </c>
      <c r="BO78" s="57" t="s">
        <v>517</v>
      </c>
      <c r="BP78" s="58">
        <f t="shared" si="72"/>
        <v>0</v>
      </c>
      <c r="BQ78" s="56">
        <f t="shared" si="73"/>
        <v>0</v>
      </c>
    </row>
    <row r="79" spans="2:69" x14ac:dyDescent="0.4">
      <c r="B79" s="54">
        <v>74</v>
      </c>
      <c r="C79" s="54" t="str">
        <f>低圧電力のみ!C79</f>
        <v>大矢知幼稚園</v>
      </c>
      <c r="D79" s="55">
        <f>低圧電力のみ!H79</f>
        <v>14</v>
      </c>
      <c r="E79" s="55">
        <f>低圧電力のみ!K79</f>
        <v>90</v>
      </c>
      <c r="F79" s="63"/>
      <c r="G79" s="66"/>
      <c r="H79" s="67"/>
      <c r="I79" s="91">
        <f>低圧電力のみ!U79</f>
        <v>252</v>
      </c>
      <c r="J79" s="61">
        <f t="shared" si="40"/>
        <v>0</v>
      </c>
      <c r="K79" s="61">
        <f t="shared" si="41"/>
        <v>0</v>
      </c>
      <c r="L79" s="57" t="s">
        <v>517</v>
      </c>
      <c r="M79" s="58">
        <f t="shared" si="42"/>
        <v>0</v>
      </c>
      <c r="N79" s="91">
        <f>低圧電力のみ!V79</f>
        <v>363</v>
      </c>
      <c r="O79" s="61">
        <f t="shared" si="43"/>
        <v>0</v>
      </c>
      <c r="P79" s="61">
        <f t="shared" si="44"/>
        <v>0</v>
      </c>
      <c r="Q79" s="57" t="s">
        <v>517</v>
      </c>
      <c r="R79" s="58">
        <f t="shared" si="45"/>
        <v>0</v>
      </c>
      <c r="S79" s="91">
        <f>低圧電力のみ!W79</f>
        <v>960</v>
      </c>
      <c r="T79" s="61">
        <f t="shared" si="46"/>
        <v>0</v>
      </c>
      <c r="U79" s="61">
        <f t="shared" si="47"/>
        <v>0</v>
      </c>
      <c r="V79" s="57" t="s">
        <v>517</v>
      </c>
      <c r="W79" s="58">
        <f t="shared" si="48"/>
        <v>0</v>
      </c>
      <c r="X79" s="91">
        <f>低圧電力のみ!X79</f>
        <v>1508</v>
      </c>
      <c r="Y79" s="61">
        <f t="shared" si="37"/>
        <v>0</v>
      </c>
      <c r="Z79" s="61">
        <f t="shared" si="49"/>
        <v>0</v>
      </c>
      <c r="AA79" s="57" t="s">
        <v>517</v>
      </c>
      <c r="AB79" s="58">
        <f t="shared" si="50"/>
        <v>0</v>
      </c>
      <c r="AC79" s="91">
        <f>低圧電力のみ!Y79</f>
        <v>960</v>
      </c>
      <c r="AD79" s="61">
        <f t="shared" si="38"/>
        <v>0</v>
      </c>
      <c r="AE79" s="61">
        <f t="shared" si="51"/>
        <v>0</v>
      </c>
      <c r="AF79" s="57" t="s">
        <v>517</v>
      </c>
      <c r="AG79" s="58">
        <f t="shared" si="52"/>
        <v>0</v>
      </c>
      <c r="AH79" s="91">
        <f>低圧電力のみ!Z79</f>
        <v>891</v>
      </c>
      <c r="AI79" s="61">
        <f t="shared" si="39"/>
        <v>0</v>
      </c>
      <c r="AJ79" s="61">
        <f t="shared" si="53"/>
        <v>0</v>
      </c>
      <c r="AK79" s="57" t="s">
        <v>517</v>
      </c>
      <c r="AL79" s="58">
        <f t="shared" si="54"/>
        <v>0</v>
      </c>
      <c r="AM79" s="91">
        <f>低圧電力のみ!AA79</f>
        <v>190</v>
      </c>
      <c r="AN79" s="61">
        <f t="shared" si="55"/>
        <v>0</v>
      </c>
      <c r="AO79" s="61">
        <f t="shared" si="56"/>
        <v>0</v>
      </c>
      <c r="AP79" s="57" t="s">
        <v>517</v>
      </c>
      <c r="AQ79" s="58">
        <f t="shared" si="57"/>
        <v>0</v>
      </c>
      <c r="AR79" s="91">
        <f>低圧電力のみ!AB79</f>
        <v>651</v>
      </c>
      <c r="AS79" s="61">
        <f t="shared" si="58"/>
        <v>0</v>
      </c>
      <c r="AT79" s="61">
        <f t="shared" si="59"/>
        <v>0</v>
      </c>
      <c r="AU79" s="57" t="s">
        <v>517</v>
      </c>
      <c r="AV79" s="58">
        <f t="shared" si="60"/>
        <v>0</v>
      </c>
      <c r="AW79" s="91">
        <f>低圧電力のみ!AC79</f>
        <v>1047</v>
      </c>
      <c r="AX79" s="61">
        <f t="shared" si="61"/>
        <v>0</v>
      </c>
      <c r="AY79" s="61">
        <f t="shared" si="62"/>
        <v>0</v>
      </c>
      <c r="AZ79" s="57" t="s">
        <v>517</v>
      </c>
      <c r="BA79" s="58">
        <f t="shared" si="63"/>
        <v>0</v>
      </c>
      <c r="BB79" s="91">
        <f>低圧電力のみ!AD79</f>
        <v>1996</v>
      </c>
      <c r="BC79" s="61">
        <f t="shared" si="64"/>
        <v>0</v>
      </c>
      <c r="BD79" s="61">
        <f t="shared" si="65"/>
        <v>0</v>
      </c>
      <c r="BE79" s="57" t="s">
        <v>517</v>
      </c>
      <c r="BF79" s="58">
        <f t="shared" si="66"/>
        <v>0</v>
      </c>
      <c r="BG79" s="91">
        <f>低圧電力のみ!AE79</f>
        <v>1335</v>
      </c>
      <c r="BH79" s="61">
        <f t="shared" si="67"/>
        <v>0</v>
      </c>
      <c r="BI79" s="61">
        <f t="shared" si="68"/>
        <v>0</v>
      </c>
      <c r="BJ79" s="57" t="s">
        <v>517</v>
      </c>
      <c r="BK79" s="58">
        <f t="shared" si="69"/>
        <v>0</v>
      </c>
      <c r="BL79" s="91">
        <f>低圧電力のみ!AF79</f>
        <v>1016</v>
      </c>
      <c r="BM79" s="61">
        <f t="shared" si="70"/>
        <v>0</v>
      </c>
      <c r="BN79" s="61">
        <f t="shared" si="71"/>
        <v>0</v>
      </c>
      <c r="BO79" s="57" t="s">
        <v>517</v>
      </c>
      <c r="BP79" s="58">
        <f t="shared" si="72"/>
        <v>0</v>
      </c>
      <c r="BQ79" s="56">
        <f t="shared" si="73"/>
        <v>0</v>
      </c>
    </row>
    <row r="80" spans="2:69" x14ac:dyDescent="0.4">
      <c r="B80" s="54">
        <v>75</v>
      </c>
      <c r="C80" s="54" t="str">
        <f>低圧電力のみ!C80</f>
        <v>海蔵幼稚園</v>
      </c>
      <c r="D80" s="55">
        <f>低圧電力のみ!H80</f>
        <v>15</v>
      </c>
      <c r="E80" s="55">
        <f>低圧電力のみ!K80</f>
        <v>90</v>
      </c>
      <c r="F80" s="63"/>
      <c r="G80" s="66"/>
      <c r="H80" s="67"/>
      <c r="I80" s="91">
        <f>低圧電力のみ!U80</f>
        <v>208</v>
      </c>
      <c r="J80" s="61">
        <f t="shared" si="40"/>
        <v>0</v>
      </c>
      <c r="K80" s="61">
        <f t="shared" si="41"/>
        <v>0</v>
      </c>
      <c r="L80" s="57" t="s">
        <v>517</v>
      </c>
      <c r="M80" s="58">
        <f t="shared" si="42"/>
        <v>0</v>
      </c>
      <c r="N80" s="91">
        <f>低圧電力のみ!V80</f>
        <v>173</v>
      </c>
      <c r="O80" s="61">
        <f t="shared" si="43"/>
        <v>0</v>
      </c>
      <c r="P80" s="61">
        <f t="shared" si="44"/>
        <v>0</v>
      </c>
      <c r="Q80" s="57" t="s">
        <v>517</v>
      </c>
      <c r="R80" s="58">
        <f t="shared" si="45"/>
        <v>0</v>
      </c>
      <c r="S80" s="91">
        <f>低圧電力のみ!W80</f>
        <v>277</v>
      </c>
      <c r="T80" s="61">
        <f t="shared" si="46"/>
        <v>0</v>
      </c>
      <c r="U80" s="61">
        <f t="shared" si="47"/>
        <v>0</v>
      </c>
      <c r="V80" s="57" t="s">
        <v>517</v>
      </c>
      <c r="W80" s="58">
        <f t="shared" si="48"/>
        <v>0</v>
      </c>
      <c r="X80" s="91">
        <f>低圧電力のみ!X80</f>
        <v>813</v>
      </c>
      <c r="Y80" s="61">
        <f t="shared" si="37"/>
        <v>0</v>
      </c>
      <c r="Z80" s="61">
        <f t="shared" si="49"/>
        <v>0</v>
      </c>
      <c r="AA80" s="57" t="s">
        <v>517</v>
      </c>
      <c r="AB80" s="58">
        <f t="shared" si="50"/>
        <v>0</v>
      </c>
      <c r="AC80" s="91">
        <f>低圧電力のみ!Y80</f>
        <v>697</v>
      </c>
      <c r="AD80" s="61">
        <f t="shared" si="38"/>
        <v>0</v>
      </c>
      <c r="AE80" s="61">
        <f t="shared" si="51"/>
        <v>0</v>
      </c>
      <c r="AF80" s="57" t="s">
        <v>517</v>
      </c>
      <c r="AG80" s="58">
        <f t="shared" si="52"/>
        <v>0</v>
      </c>
      <c r="AH80" s="91">
        <f>低圧電力のみ!Z80</f>
        <v>793</v>
      </c>
      <c r="AI80" s="61">
        <f t="shared" si="39"/>
        <v>0</v>
      </c>
      <c r="AJ80" s="61">
        <f t="shared" si="53"/>
        <v>0</v>
      </c>
      <c r="AK80" s="57" t="s">
        <v>517</v>
      </c>
      <c r="AL80" s="58">
        <f t="shared" si="54"/>
        <v>0</v>
      </c>
      <c r="AM80" s="91">
        <f>低圧電力のみ!AA80</f>
        <v>154</v>
      </c>
      <c r="AN80" s="61">
        <f t="shared" si="55"/>
        <v>0</v>
      </c>
      <c r="AO80" s="61">
        <f t="shared" si="56"/>
        <v>0</v>
      </c>
      <c r="AP80" s="57" t="s">
        <v>517</v>
      </c>
      <c r="AQ80" s="58">
        <f t="shared" si="57"/>
        <v>0</v>
      </c>
      <c r="AR80" s="91">
        <f>低圧電力のみ!AB80</f>
        <v>280</v>
      </c>
      <c r="AS80" s="61">
        <f t="shared" si="58"/>
        <v>0</v>
      </c>
      <c r="AT80" s="61">
        <f t="shared" si="59"/>
        <v>0</v>
      </c>
      <c r="AU80" s="57" t="s">
        <v>517</v>
      </c>
      <c r="AV80" s="58">
        <f t="shared" si="60"/>
        <v>0</v>
      </c>
      <c r="AW80" s="91">
        <f>低圧電力のみ!AC80</f>
        <v>628</v>
      </c>
      <c r="AX80" s="61">
        <f t="shared" si="61"/>
        <v>0</v>
      </c>
      <c r="AY80" s="61">
        <f t="shared" si="62"/>
        <v>0</v>
      </c>
      <c r="AZ80" s="57" t="s">
        <v>517</v>
      </c>
      <c r="BA80" s="58">
        <f t="shared" si="63"/>
        <v>0</v>
      </c>
      <c r="BB80" s="91">
        <f>低圧電力のみ!AD80</f>
        <v>1077</v>
      </c>
      <c r="BC80" s="61">
        <f t="shared" si="64"/>
        <v>0</v>
      </c>
      <c r="BD80" s="61">
        <f t="shared" si="65"/>
        <v>0</v>
      </c>
      <c r="BE80" s="57" t="s">
        <v>517</v>
      </c>
      <c r="BF80" s="58">
        <f t="shared" si="66"/>
        <v>0</v>
      </c>
      <c r="BG80" s="91">
        <f>低圧電力のみ!AE80</f>
        <v>1024</v>
      </c>
      <c r="BH80" s="61">
        <f t="shared" si="67"/>
        <v>0</v>
      </c>
      <c r="BI80" s="61">
        <f t="shared" si="68"/>
        <v>0</v>
      </c>
      <c r="BJ80" s="57" t="s">
        <v>517</v>
      </c>
      <c r="BK80" s="58">
        <f t="shared" si="69"/>
        <v>0</v>
      </c>
      <c r="BL80" s="91">
        <f>低圧電力のみ!AF80</f>
        <v>908</v>
      </c>
      <c r="BM80" s="61">
        <f t="shared" si="70"/>
        <v>0</v>
      </c>
      <c r="BN80" s="61">
        <f t="shared" si="71"/>
        <v>0</v>
      </c>
      <c r="BO80" s="57" t="s">
        <v>517</v>
      </c>
      <c r="BP80" s="58">
        <f t="shared" si="72"/>
        <v>0</v>
      </c>
      <c r="BQ80" s="56">
        <f t="shared" si="73"/>
        <v>0</v>
      </c>
    </row>
    <row r="81" spans="2:69" x14ac:dyDescent="0.4">
      <c r="B81" s="54">
        <v>76</v>
      </c>
      <c r="C81" s="54" t="str">
        <f>低圧電力のみ!C81</f>
        <v>楠こども園子育て支援センター</v>
      </c>
      <c r="D81" s="55">
        <f>低圧電力のみ!H81</f>
        <v>23</v>
      </c>
      <c r="E81" s="55">
        <f>低圧電力のみ!K81</f>
        <v>90</v>
      </c>
      <c r="F81" s="63"/>
      <c r="G81" s="66"/>
      <c r="H81" s="67"/>
      <c r="I81" s="91">
        <f>低圧電力のみ!U81</f>
        <v>125</v>
      </c>
      <c r="J81" s="61">
        <f t="shared" si="40"/>
        <v>0</v>
      </c>
      <c r="K81" s="61">
        <f t="shared" si="41"/>
        <v>0</v>
      </c>
      <c r="L81" s="57" t="s">
        <v>517</v>
      </c>
      <c r="M81" s="58">
        <f t="shared" si="42"/>
        <v>0</v>
      </c>
      <c r="N81" s="91">
        <f>低圧電力のみ!V81</f>
        <v>103</v>
      </c>
      <c r="O81" s="61">
        <f t="shared" si="43"/>
        <v>0</v>
      </c>
      <c r="P81" s="61">
        <f t="shared" si="44"/>
        <v>0</v>
      </c>
      <c r="Q81" s="57" t="s">
        <v>517</v>
      </c>
      <c r="R81" s="58">
        <f t="shared" si="45"/>
        <v>0</v>
      </c>
      <c r="S81" s="91">
        <f>低圧電力のみ!W81</f>
        <v>407</v>
      </c>
      <c r="T81" s="61">
        <f t="shared" si="46"/>
        <v>0</v>
      </c>
      <c r="U81" s="61">
        <f t="shared" si="47"/>
        <v>0</v>
      </c>
      <c r="V81" s="57" t="s">
        <v>517</v>
      </c>
      <c r="W81" s="58">
        <f t="shared" si="48"/>
        <v>0</v>
      </c>
      <c r="X81" s="91">
        <f>低圧電力のみ!X81</f>
        <v>1111</v>
      </c>
      <c r="Y81" s="61">
        <f t="shared" si="37"/>
        <v>0</v>
      </c>
      <c r="Z81" s="61">
        <f t="shared" si="49"/>
        <v>0</v>
      </c>
      <c r="AA81" s="57" t="s">
        <v>517</v>
      </c>
      <c r="AB81" s="58">
        <f t="shared" si="50"/>
        <v>0</v>
      </c>
      <c r="AC81" s="91">
        <f>低圧電力のみ!Y81</f>
        <v>3108</v>
      </c>
      <c r="AD81" s="61">
        <f t="shared" si="38"/>
        <v>0</v>
      </c>
      <c r="AE81" s="61">
        <f t="shared" si="51"/>
        <v>0</v>
      </c>
      <c r="AF81" s="57" t="s">
        <v>517</v>
      </c>
      <c r="AG81" s="58">
        <f t="shared" si="52"/>
        <v>0</v>
      </c>
      <c r="AH81" s="91">
        <f>低圧電力のみ!Z81</f>
        <v>214</v>
      </c>
      <c r="AI81" s="61">
        <f t="shared" si="39"/>
        <v>0</v>
      </c>
      <c r="AJ81" s="61">
        <f t="shared" si="53"/>
        <v>0</v>
      </c>
      <c r="AK81" s="57" t="s">
        <v>517</v>
      </c>
      <c r="AL81" s="58">
        <f t="shared" si="54"/>
        <v>0</v>
      </c>
      <c r="AM81" s="91">
        <f>低圧電力のみ!AA81</f>
        <v>155</v>
      </c>
      <c r="AN81" s="61">
        <f t="shared" si="55"/>
        <v>0</v>
      </c>
      <c r="AO81" s="61">
        <f t="shared" si="56"/>
        <v>0</v>
      </c>
      <c r="AP81" s="57" t="s">
        <v>517</v>
      </c>
      <c r="AQ81" s="58">
        <f t="shared" si="57"/>
        <v>0</v>
      </c>
      <c r="AR81" s="91">
        <f>低圧電力のみ!AB81</f>
        <v>555</v>
      </c>
      <c r="AS81" s="61">
        <f t="shared" si="58"/>
        <v>0</v>
      </c>
      <c r="AT81" s="61">
        <f t="shared" si="59"/>
        <v>0</v>
      </c>
      <c r="AU81" s="57" t="s">
        <v>517</v>
      </c>
      <c r="AV81" s="58">
        <f t="shared" si="60"/>
        <v>0</v>
      </c>
      <c r="AW81" s="91">
        <f>低圧電力のみ!AC81</f>
        <v>990</v>
      </c>
      <c r="AX81" s="61">
        <f t="shared" si="61"/>
        <v>0</v>
      </c>
      <c r="AY81" s="61">
        <f t="shared" si="62"/>
        <v>0</v>
      </c>
      <c r="AZ81" s="57" t="s">
        <v>517</v>
      </c>
      <c r="BA81" s="58">
        <f t="shared" si="63"/>
        <v>0</v>
      </c>
      <c r="BB81" s="91">
        <f>低圧電力のみ!AD81</f>
        <v>1000</v>
      </c>
      <c r="BC81" s="61">
        <f t="shared" si="64"/>
        <v>0</v>
      </c>
      <c r="BD81" s="61">
        <f t="shared" si="65"/>
        <v>0</v>
      </c>
      <c r="BE81" s="57" t="s">
        <v>517</v>
      </c>
      <c r="BF81" s="58">
        <f t="shared" si="66"/>
        <v>0</v>
      </c>
      <c r="BG81" s="91">
        <f>低圧電力のみ!AE81</f>
        <v>841</v>
      </c>
      <c r="BH81" s="61">
        <f t="shared" si="67"/>
        <v>0</v>
      </c>
      <c r="BI81" s="61">
        <f t="shared" si="68"/>
        <v>0</v>
      </c>
      <c r="BJ81" s="57" t="s">
        <v>517</v>
      </c>
      <c r="BK81" s="58">
        <f t="shared" si="69"/>
        <v>0</v>
      </c>
      <c r="BL81" s="91">
        <f>低圧電力のみ!AF81</f>
        <v>380</v>
      </c>
      <c r="BM81" s="61">
        <f t="shared" si="70"/>
        <v>0</v>
      </c>
      <c r="BN81" s="61">
        <f t="shared" si="71"/>
        <v>0</v>
      </c>
      <c r="BO81" s="57" t="s">
        <v>517</v>
      </c>
      <c r="BP81" s="58">
        <f t="shared" si="72"/>
        <v>0</v>
      </c>
      <c r="BQ81" s="56">
        <f t="shared" si="73"/>
        <v>0</v>
      </c>
    </row>
    <row r="82" spans="2:69" x14ac:dyDescent="0.4">
      <c r="B82" s="54">
        <v>77</v>
      </c>
      <c r="C82" s="54" t="str">
        <f>低圧電力のみ!C82</f>
        <v>四日市市中消防署西分署</v>
      </c>
      <c r="D82" s="55">
        <f>低圧電力のみ!H82</f>
        <v>18</v>
      </c>
      <c r="E82" s="55">
        <f>低圧電力のみ!K82</f>
        <v>90</v>
      </c>
      <c r="F82" s="63"/>
      <c r="G82" s="66"/>
      <c r="H82" s="67"/>
      <c r="I82" s="91">
        <f>低圧電力のみ!U82</f>
        <v>141</v>
      </c>
      <c r="J82" s="61">
        <f t="shared" si="40"/>
        <v>0</v>
      </c>
      <c r="K82" s="61">
        <f t="shared" si="41"/>
        <v>0</v>
      </c>
      <c r="L82" s="57" t="s">
        <v>517</v>
      </c>
      <c r="M82" s="58">
        <f t="shared" si="42"/>
        <v>0</v>
      </c>
      <c r="N82" s="91">
        <f>低圧電力のみ!V82</f>
        <v>131</v>
      </c>
      <c r="O82" s="61">
        <f t="shared" si="43"/>
        <v>0</v>
      </c>
      <c r="P82" s="61">
        <f t="shared" si="44"/>
        <v>0</v>
      </c>
      <c r="Q82" s="57" t="s">
        <v>517</v>
      </c>
      <c r="R82" s="58">
        <f t="shared" si="45"/>
        <v>0</v>
      </c>
      <c r="S82" s="91">
        <f>低圧電力のみ!W82</f>
        <v>717</v>
      </c>
      <c r="T82" s="61">
        <f t="shared" si="46"/>
        <v>0</v>
      </c>
      <c r="U82" s="61">
        <f t="shared" si="47"/>
        <v>0</v>
      </c>
      <c r="V82" s="57" t="s">
        <v>517</v>
      </c>
      <c r="W82" s="58">
        <f t="shared" si="48"/>
        <v>0</v>
      </c>
      <c r="X82" s="91">
        <f>低圧電力のみ!X82</f>
        <v>2821</v>
      </c>
      <c r="Y82" s="61">
        <f t="shared" si="37"/>
        <v>0</v>
      </c>
      <c r="Z82" s="61">
        <f t="shared" si="49"/>
        <v>0</v>
      </c>
      <c r="AA82" s="57" t="s">
        <v>517</v>
      </c>
      <c r="AB82" s="58">
        <f t="shared" si="50"/>
        <v>0</v>
      </c>
      <c r="AC82" s="91">
        <f>低圧電力のみ!Y82</f>
        <v>2281</v>
      </c>
      <c r="AD82" s="61">
        <f t="shared" si="38"/>
        <v>0</v>
      </c>
      <c r="AE82" s="61">
        <f t="shared" si="51"/>
        <v>0</v>
      </c>
      <c r="AF82" s="57" t="s">
        <v>517</v>
      </c>
      <c r="AG82" s="58">
        <f t="shared" si="52"/>
        <v>0</v>
      </c>
      <c r="AH82" s="91">
        <f>低圧電力のみ!Z82</f>
        <v>1258</v>
      </c>
      <c r="AI82" s="61">
        <f t="shared" si="39"/>
        <v>0</v>
      </c>
      <c r="AJ82" s="61">
        <f t="shared" si="53"/>
        <v>0</v>
      </c>
      <c r="AK82" s="57" t="s">
        <v>517</v>
      </c>
      <c r="AL82" s="58">
        <f t="shared" si="54"/>
        <v>0</v>
      </c>
      <c r="AM82" s="91">
        <f>低圧電力のみ!AA82</f>
        <v>380</v>
      </c>
      <c r="AN82" s="61">
        <f t="shared" si="55"/>
        <v>0</v>
      </c>
      <c r="AO82" s="61">
        <f t="shared" si="56"/>
        <v>0</v>
      </c>
      <c r="AP82" s="57" t="s">
        <v>517</v>
      </c>
      <c r="AQ82" s="58">
        <f t="shared" si="57"/>
        <v>0</v>
      </c>
      <c r="AR82" s="91">
        <f>低圧電力のみ!AB82</f>
        <v>1029</v>
      </c>
      <c r="AS82" s="61">
        <f t="shared" si="58"/>
        <v>0</v>
      </c>
      <c r="AT82" s="61">
        <f t="shared" si="59"/>
        <v>0</v>
      </c>
      <c r="AU82" s="57" t="s">
        <v>517</v>
      </c>
      <c r="AV82" s="58">
        <f t="shared" si="60"/>
        <v>0</v>
      </c>
      <c r="AW82" s="91">
        <f>低圧電力のみ!AC82</f>
        <v>1775</v>
      </c>
      <c r="AX82" s="61">
        <f t="shared" si="61"/>
        <v>0</v>
      </c>
      <c r="AY82" s="61">
        <f t="shared" si="62"/>
        <v>0</v>
      </c>
      <c r="AZ82" s="57" t="s">
        <v>517</v>
      </c>
      <c r="BA82" s="58">
        <f t="shared" si="63"/>
        <v>0</v>
      </c>
      <c r="BB82" s="91">
        <f>低圧電力のみ!AD82</f>
        <v>1852</v>
      </c>
      <c r="BC82" s="61">
        <f t="shared" si="64"/>
        <v>0</v>
      </c>
      <c r="BD82" s="61">
        <f t="shared" si="65"/>
        <v>0</v>
      </c>
      <c r="BE82" s="57" t="s">
        <v>517</v>
      </c>
      <c r="BF82" s="58">
        <f t="shared" si="66"/>
        <v>0</v>
      </c>
      <c r="BG82" s="91">
        <f>低圧電力のみ!AE82</f>
        <v>1177</v>
      </c>
      <c r="BH82" s="61">
        <f t="shared" si="67"/>
        <v>0</v>
      </c>
      <c r="BI82" s="61">
        <f t="shared" si="68"/>
        <v>0</v>
      </c>
      <c r="BJ82" s="57" t="s">
        <v>517</v>
      </c>
      <c r="BK82" s="58">
        <f t="shared" si="69"/>
        <v>0</v>
      </c>
      <c r="BL82" s="91">
        <f>低圧電力のみ!AF82</f>
        <v>845</v>
      </c>
      <c r="BM82" s="61">
        <f t="shared" si="70"/>
        <v>0</v>
      </c>
      <c r="BN82" s="61">
        <f t="shared" si="71"/>
        <v>0</v>
      </c>
      <c r="BO82" s="57" t="s">
        <v>517</v>
      </c>
      <c r="BP82" s="58">
        <f t="shared" si="72"/>
        <v>0</v>
      </c>
      <c r="BQ82" s="56">
        <f t="shared" si="73"/>
        <v>0</v>
      </c>
    </row>
    <row r="83" spans="2:69" x14ac:dyDescent="0.4">
      <c r="B83" s="54">
        <v>78</v>
      </c>
      <c r="C83" s="54" t="str">
        <f>低圧電力のみ!C83</f>
        <v>四日市市中消防署港分署</v>
      </c>
      <c r="D83" s="55">
        <f>低圧電力のみ!H83</f>
        <v>8</v>
      </c>
      <c r="E83" s="55">
        <f>低圧電力のみ!K83</f>
        <v>90</v>
      </c>
      <c r="F83" s="63"/>
      <c r="G83" s="66"/>
      <c r="H83" s="67"/>
      <c r="I83" s="91">
        <f>低圧電力のみ!U83</f>
        <v>45</v>
      </c>
      <c r="J83" s="61">
        <f t="shared" si="40"/>
        <v>0</v>
      </c>
      <c r="K83" s="61">
        <f t="shared" si="41"/>
        <v>0</v>
      </c>
      <c r="L83" s="57" t="s">
        <v>517</v>
      </c>
      <c r="M83" s="58">
        <f t="shared" si="42"/>
        <v>0</v>
      </c>
      <c r="N83" s="91">
        <f>低圧電力のみ!V83</f>
        <v>25</v>
      </c>
      <c r="O83" s="61">
        <f t="shared" si="43"/>
        <v>0</v>
      </c>
      <c r="P83" s="61">
        <f t="shared" si="44"/>
        <v>0</v>
      </c>
      <c r="Q83" s="57" t="s">
        <v>517</v>
      </c>
      <c r="R83" s="58">
        <f t="shared" si="45"/>
        <v>0</v>
      </c>
      <c r="S83" s="91">
        <f>低圧電力のみ!W83</f>
        <v>81</v>
      </c>
      <c r="T83" s="61">
        <f t="shared" si="46"/>
        <v>0</v>
      </c>
      <c r="U83" s="61">
        <f t="shared" si="47"/>
        <v>0</v>
      </c>
      <c r="V83" s="57" t="s">
        <v>517</v>
      </c>
      <c r="W83" s="58">
        <f t="shared" si="48"/>
        <v>0</v>
      </c>
      <c r="X83" s="91">
        <f>低圧電力のみ!X83</f>
        <v>42</v>
      </c>
      <c r="Y83" s="61">
        <f t="shared" si="37"/>
        <v>0</v>
      </c>
      <c r="Z83" s="61">
        <f t="shared" si="49"/>
        <v>0</v>
      </c>
      <c r="AA83" s="57" t="s">
        <v>517</v>
      </c>
      <c r="AB83" s="58">
        <f t="shared" si="50"/>
        <v>0</v>
      </c>
      <c r="AC83" s="91">
        <f>低圧電力のみ!Y83</f>
        <v>59</v>
      </c>
      <c r="AD83" s="61">
        <f t="shared" si="38"/>
        <v>0</v>
      </c>
      <c r="AE83" s="61">
        <f t="shared" si="51"/>
        <v>0</v>
      </c>
      <c r="AF83" s="57" t="s">
        <v>517</v>
      </c>
      <c r="AG83" s="58">
        <f t="shared" si="52"/>
        <v>0</v>
      </c>
      <c r="AH83" s="91">
        <f>低圧電力のみ!Z83</f>
        <v>56</v>
      </c>
      <c r="AI83" s="61">
        <f t="shared" si="39"/>
        <v>0</v>
      </c>
      <c r="AJ83" s="61">
        <f t="shared" si="53"/>
        <v>0</v>
      </c>
      <c r="AK83" s="57" t="s">
        <v>517</v>
      </c>
      <c r="AL83" s="58">
        <f t="shared" si="54"/>
        <v>0</v>
      </c>
      <c r="AM83" s="91">
        <f>低圧電力のみ!AA83</f>
        <v>40</v>
      </c>
      <c r="AN83" s="61">
        <f t="shared" si="55"/>
        <v>0</v>
      </c>
      <c r="AO83" s="61">
        <f t="shared" si="56"/>
        <v>0</v>
      </c>
      <c r="AP83" s="57" t="s">
        <v>517</v>
      </c>
      <c r="AQ83" s="58">
        <f t="shared" si="57"/>
        <v>0</v>
      </c>
      <c r="AR83" s="91">
        <f>低圧電力のみ!AB83</f>
        <v>62</v>
      </c>
      <c r="AS83" s="61">
        <f t="shared" si="58"/>
        <v>0</v>
      </c>
      <c r="AT83" s="61">
        <f t="shared" si="59"/>
        <v>0</v>
      </c>
      <c r="AU83" s="57" t="s">
        <v>517</v>
      </c>
      <c r="AV83" s="58">
        <f t="shared" si="60"/>
        <v>0</v>
      </c>
      <c r="AW83" s="91">
        <f>低圧電力のみ!AC83</f>
        <v>39</v>
      </c>
      <c r="AX83" s="61">
        <f t="shared" si="61"/>
        <v>0</v>
      </c>
      <c r="AY83" s="61">
        <f t="shared" si="62"/>
        <v>0</v>
      </c>
      <c r="AZ83" s="57" t="s">
        <v>517</v>
      </c>
      <c r="BA83" s="58">
        <f t="shared" si="63"/>
        <v>0</v>
      </c>
      <c r="BB83" s="91">
        <f>低圧電力のみ!AD83</f>
        <v>33</v>
      </c>
      <c r="BC83" s="61">
        <f t="shared" si="64"/>
        <v>0</v>
      </c>
      <c r="BD83" s="61">
        <f t="shared" si="65"/>
        <v>0</v>
      </c>
      <c r="BE83" s="57" t="s">
        <v>517</v>
      </c>
      <c r="BF83" s="58">
        <f t="shared" si="66"/>
        <v>0</v>
      </c>
      <c r="BG83" s="91">
        <f>低圧電力のみ!AE83</f>
        <v>38</v>
      </c>
      <c r="BH83" s="61">
        <f t="shared" si="67"/>
        <v>0</v>
      </c>
      <c r="BI83" s="61">
        <f t="shared" si="68"/>
        <v>0</v>
      </c>
      <c r="BJ83" s="57" t="s">
        <v>517</v>
      </c>
      <c r="BK83" s="58">
        <f t="shared" si="69"/>
        <v>0</v>
      </c>
      <c r="BL83" s="91">
        <f>低圧電力のみ!AF83</f>
        <v>37</v>
      </c>
      <c r="BM83" s="61">
        <f t="shared" si="70"/>
        <v>0</v>
      </c>
      <c r="BN83" s="61">
        <f t="shared" si="71"/>
        <v>0</v>
      </c>
      <c r="BO83" s="57" t="s">
        <v>517</v>
      </c>
      <c r="BP83" s="58">
        <f t="shared" si="72"/>
        <v>0</v>
      </c>
      <c r="BQ83" s="56">
        <f t="shared" si="73"/>
        <v>0</v>
      </c>
    </row>
    <row r="84" spans="2:69" x14ac:dyDescent="0.4">
      <c r="B84" s="54">
        <v>79</v>
      </c>
      <c r="C84" s="54" t="str">
        <f>低圧電力のみ!C84</f>
        <v>四日市市南消防署南部分署</v>
      </c>
      <c r="D84" s="55">
        <f>低圧電力のみ!H84</f>
        <v>35</v>
      </c>
      <c r="E84" s="55">
        <f>低圧電力のみ!K84</f>
        <v>90</v>
      </c>
      <c r="F84" s="63"/>
      <c r="G84" s="66"/>
      <c r="H84" s="67"/>
      <c r="I84" s="91">
        <f>低圧電力のみ!U84</f>
        <v>71</v>
      </c>
      <c r="J84" s="61">
        <f t="shared" si="40"/>
        <v>0</v>
      </c>
      <c r="K84" s="61">
        <f t="shared" si="41"/>
        <v>0</v>
      </c>
      <c r="L84" s="57" t="s">
        <v>517</v>
      </c>
      <c r="M84" s="58">
        <f t="shared" si="42"/>
        <v>0</v>
      </c>
      <c r="N84" s="91">
        <f>低圧電力のみ!V84</f>
        <v>324</v>
      </c>
      <c r="O84" s="61">
        <f t="shared" si="43"/>
        <v>0</v>
      </c>
      <c r="P84" s="61">
        <f t="shared" si="44"/>
        <v>0</v>
      </c>
      <c r="Q84" s="57" t="s">
        <v>517</v>
      </c>
      <c r="R84" s="58">
        <f t="shared" si="45"/>
        <v>0</v>
      </c>
      <c r="S84" s="91">
        <f>低圧電力のみ!W84</f>
        <v>924</v>
      </c>
      <c r="T84" s="61">
        <f t="shared" si="46"/>
        <v>0</v>
      </c>
      <c r="U84" s="61">
        <f t="shared" si="47"/>
        <v>0</v>
      </c>
      <c r="V84" s="57" t="s">
        <v>517</v>
      </c>
      <c r="W84" s="58">
        <f t="shared" si="48"/>
        <v>0</v>
      </c>
      <c r="X84" s="91">
        <f>低圧電力のみ!X84</f>
        <v>1999</v>
      </c>
      <c r="Y84" s="61">
        <f t="shared" si="37"/>
        <v>0</v>
      </c>
      <c r="Z84" s="61">
        <f t="shared" si="49"/>
        <v>0</v>
      </c>
      <c r="AA84" s="57" t="s">
        <v>517</v>
      </c>
      <c r="AB84" s="58">
        <f t="shared" si="50"/>
        <v>0</v>
      </c>
      <c r="AC84" s="91">
        <f>低圧電力のみ!Y84</f>
        <v>1334</v>
      </c>
      <c r="AD84" s="61">
        <f t="shared" si="38"/>
        <v>0</v>
      </c>
      <c r="AE84" s="61">
        <f t="shared" si="51"/>
        <v>0</v>
      </c>
      <c r="AF84" s="57" t="s">
        <v>517</v>
      </c>
      <c r="AG84" s="58">
        <f t="shared" si="52"/>
        <v>0</v>
      </c>
      <c r="AH84" s="91">
        <f>低圧電力のみ!Z84</f>
        <v>356</v>
      </c>
      <c r="AI84" s="61">
        <f t="shared" si="39"/>
        <v>0</v>
      </c>
      <c r="AJ84" s="61">
        <f t="shared" si="53"/>
        <v>0</v>
      </c>
      <c r="AK84" s="57" t="s">
        <v>517</v>
      </c>
      <c r="AL84" s="58">
        <f t="shared" si="54"/>
        <v>0</v>
      </c>
      <c r="AM84" s="91">
        <f>低圧電力のみ!AA84</f>
        <v>297</v>
      </c>
      <c r="AN84" s="61">
        <f t="shared" si="55"/>
        <v>0</v>
      </c>
      <c r="AO84" s="61">
        <f t="shared" si="56"/>
        <v>0</v>
      </c>
      <c r="AP84" s="57" t="s">
        <v>517</v>
      </c>
      <c r="AQ84" s="58">
        <f t="shared" si="57"/>
        <v>0</v>
      </c>
      <c r="AR84" s="91">
        <f>低圧電力のみ!AB84</f>
        <v>808</v>
      </c>
      <c r="AS84" s="61">
        <f t="shared" si="58"/>
        <v>0</v>
      </c>
      <c r="AT84" s="61">
        <f t="shared" si="59"/>
        <v>0</v>
      </c>
      <c r="AU84" s="57" t="s">
        <v>517</v>
      </c>
      <c r="AV84" s="58">
        <f t="shared" si="60"/>
        <v>0</v>
      </c>
      <c r="AW84" s="91">
        <f>低圧電力のみ!AC84</f>
        <v>1360</v>
      </c>
      <c r="AX84" s="61">
        <f t="shared" si="61"/>
        <v>0</v>
      </c>
      <c r="AY84" s="61">
        <f t="shared" si="62"/>
        <v>0</v>
      </c>
      <c r="AZ84" s="57" t="s">
        <v>517</v>
      </c>
      <c r="BA84" s="58">
        <f t="shared" si="63"/>
        <v>0</v>
      </c>
      <c r="BB84" s="91">
        <f>低圧電力のみ!AD84</f>
        <v>1033</v>
      </c>
      <c r="BC84" s="61">
        <f t="shared" si="64"/>
        <v>0</v>
      </c>
      <c r="BD84" s="61">
        <f t="shared" si="65"/>
        <v>0</v>
      </c>
      <c r="BE84" s="57" t="s">
        <v>517</v>
      </c>
      <c r="BF84" s="58">
        <f t="shared" si="66"/>
        <v>0</v>
      </c>
      <c r="BG84" s="91">
        <f>低圧電力のみ!AE84</f>
        <v>828</v>
      </c>
      <c r="BH84" s="61">
        <f t="shared" si="67"/>
        <v>0</v>
      </c>
      <c r="BI84" s="61">
        <f t="shared" si="68"/>
        <v>0</v>
      </c>
      <c r="BJ84" s="57" t="s">
        <v>517</v>
      </c>
      <c r="BK84" s="58">
        <f t="shared" si="69"/>
        <v>0</v>
      </c>
      <c r="BL84" s="91">
        <f>低圧電力のみ!AF84</f>
        <v>406</v>
      </c>
      <c r="BM84" s="61">
        <f t="shared" si="70"/>
        <v>0</v>
      </c>
      <c r="BN84" s="61">
        <f t="shared" si="71"/>
        <v>0</v>
      </c>
      <c r="BO84" s="57" t="s">
        <v>517</v>
      </c>
      <c r="BP84" s="58">
        <f t="shared" si="72"/>
        <v>0</v>
      </c>
      <c r="BQ84" s="56">
        <f t="shared" si="73"/>
        <v>0</v>
      </c>
    </row>
    <row r="85" spans="2:69" x14ac:dyDescent="0.4">
      <c r="B85" s="54">
        <v>80</v>
      </c>
      <c r="C85" s="54" t="str">
        <f>低圧電力のみ!C85</f>
        <v>四日市市北消防署北部分署</v>
      </c>
      <c r="D85" s="55">
        <f>低圧電力のみ!H85</f>
        <v>34</v>
      </c>
      <c r="E85" s="55">
        <f>低圧電力のみ!K85</f>
        <v>80</v>
      </c>
      <c r="F85" s="63"/>
      <c r="G85" s="66"/>
      <c r="H85" s="67"/>
      <c r="I85" s="91">
        <f>低圧電力のみ!U85</f>
        <v>472</v>
      </c>
      <c r="J85" s="61">
        <f t="shared" si="40"/>
        <v>0</v>
      </c>
      <c r="K85" s="61">
        <f t="shared" si="41"/>
        <v>0</v>
      </c>
      <c r="L85" s="57" t="s">
        <v>517</v>
      </c>
      <c r="M85" s="58">
        <f t="shared" si="42"/>
        <v>0</v>
      </c>
      <c r="N85" s="91">
        <f>低圧電力のみ!V85</f>
        <v>421</v>
      </c>
      <c r="O85" s="61">
        <f t="shared" si="43"/>
        <v>0</v>
      </c>
      <c r="P85" s="61">
        <f t="shared" si="44"/>
        <v>0</v>
      </c>
      <c r="Q85" s="57" t="s">
        <v>517</v>
      </c>
      <c r="R85" s="58">
        <f t="shared" si="45"/>
        <v>0</v>
      </c>
      <c r="S85" s="91">
        <f>低圧電力のみ!W85</f>
        <v>595</v>
      </c>
      <c r="T85" s="61">
        <f t="shared" si="46"/>
        <v>0</v>
      </c>
      <c r="U85" s="61">
        <f t="shared" si="47"/>
        <v>0</v>
      </c>
      <c r="V85" s="57" t="s">
        <v>517</v>
      </c>
      <c r="W85" s="58">
        <f t="shared" si="48"/>
        <v>0</v>
      </c>
      <c r="X85" s="91">
        <f>低圧電力のみ!X85</f>
        <v>1493</v>
      </c>
      <c r="Y85" s="61">
        <f t="shared" si="37"/>
        <v>0</v>
      </c>
      <c r="Z85" s="61">
        <f t="shared" si="49"/>
        <v>0</v>
      </c>
      <c r="AA85" s="57" t="s">
        <v>517</v>
      </c>
      <c r="AB85" s="58">
        <f t="shared" si="50"/>
        <v>0</v>
      </c>
      <c r="AC85" s="91">
        <f>低圧電力のみ!Y85</f>
        <v>1287</v>
      </c>
      <c r="AD85" s="61">
        <f t="shared" si="38"/>
        <v>0</v>
      </c>
      <c r="AE85" s="61">
        <f t="shared" si="51"/>
        <v>0</v>
      </c>
      <c r="AF85" s="57" t="s">
        <v>517</v>
      </c>
      <c r="AG85" s="58">
        <f t="shared" si="52"/>
        <v>0</v>
      </c>
      <c r="AH85" s="91">
        <f>低圧電力のみ!Z85</f>
        <v>784</v>
      </c>
      <c r="AI85" s="61">
        <f t="shared" si="39"/>
        <v>0</v>
      </c>
      <c r="AJ85" s="61">
        <f t="shared" si="53"/>
        <v>0</v>
      </c>
      <c r="AK85" s="57" t="s">
        <v>517</v>
      </c>
      <c r="AL85" s="58">
        <f t="shared" si="54"/>
        <v>0</v>
      </c>
      <c r="AM85" s="91">
        <f>低圧電力のみ!AA85</f>
        <v>427</v>
      </c>
      <c r="AN85" s="61">
        <f t="shared" si="55"/>
        <v>0</v>
      </c>
      <c r="AO85" s="61">
        <f t="shared" si="56"/>
        <v>0</v>
      </c>
      <c r="AP85" s="57" t="s">
        <v>517</v>
      </c>
      <c r="AQ85" s="58">
        <f t="shared" si="57"/>
        <v>0</v>
      </c>
      <c r="AR85" s="91">
        <f>低圧電力のみ!AB85</f>
        <v>921</v>
      </c>
      <c r="AS85" s="61">
        <f t="shared" si="58"/>
        <v>0</v>
      </c>
      <c r="AT85" s="61">
        <f t="shared" si="59"/>
        <v>0</v>
      </c>
      <c r="AU85" s="57" t="s">
        <v>517</v>
      </c>
      <c r="AV85" s="58">
        <f t="shared" si="60"/>
        <v>0</v>
      </c>
      <c r="AW85" s="91">
        <f>低圧電力のみ!AC85</f>
        <v>1600</v>
      </c>
      <c r="AX85" s="61">
        <f t="shared" si="61"/>
        <v>0</v>
      </c>
      <c r="AY85" s="61">
        <f t="shared" si="62"/>
        <v>0</v>
      </c>
      <c r="AZ85" s="57" t="s">
        <v>517</v>
      </c>
      <c r="BA85" s="58">
        <f t="shared" si="63"/>
        <v>0</v>
      </c>
      <c r="BB85" s="91">
        <f>低圧電力のみ!AD85</f>
        <v>1624</v>
      </c>
      <c r="BC85" s="61">
        <f t="shared" si="64"/>
        <v>0</v>
      </c>
      <c r="BD85" s="61">
        <f t="shared" si="65"/>
        <v>0</v>
      </c>
      <c r="BE85" s="57" t="s">
        <v>517</v>
      </c>
      <c r="BF85" s="58">
        <f t="shared" si="66"/>
        <v>0</v>
      </c>
      <c r="BG85" s="91">
        <f>低圧電力のみ!AE85</f>
        <v>1285</v>
      </c>
      <c r="BH85" s="61">
        <f t="shared" si="67"/>
        <v>0</v>
      </c>
      <c r="BI85" s="61">
        <f t="shared" si="68"/>
        <v>0</v>
      </c>
      <c r="BJ85" s="57" t="s">
        <v>517</v>
      </c>
      <c r="BK85" s="58">
        <f t="shared" si="69"/>
        <v>0</v>
      </c>
      <c r="BL85" s="91">
        <f>低圧電力のみ!AF85</f>
        <v>1105</v>
      </c>
      <c r="BM85" s="61">
        <f t="shared" si="70"/>
        <v>0</v>
      </c>
      <c r="BN85" s="61">
        <f t="shared" si="71"/>
        <v>0</v>
      </c>
      <c r="BO85" s="57" t="s">
        <v>517</v>
      </c>
      <c r="BP85" s="58">
        <f t="shared" si="72"/>
        <v>0</v>
      </c>
      <c r="BQ85" s="56">
        <f t="shared" si="73"/>
        <v>0</v>
      </c>
    </row>
    <row r="86" spans="2:69" x14ac:dyDescent="0.4">
      <c r="B86" s="54">
        <v>81</v>
      </c>
      <c r="C86" s="54" t="str">
        <f>低圧電力のみ!C86</f>
        <v>四日市市北消防署朝日川越分署</v>
      </c>
      <c r="D86" s="55">
        <f>低圧電力のみ!H86</f>
        <v>24</v>
      </c>
      <c r="E86" s="55">
        <f>低圧電力のみ!K86</f>
        <v>85</v>
      </c>
      <c r="F86" s="63"/>
      <c r="G86" s="66"/>
      <c r="H86" s="67"/>
      <c r="I86" s="91">
        <f>低圧電力のみ!U86</f>
        <v>86</v>
      </c>
      <c r="J86" s="61">
        <f t="shared" si="40"/>
        <v>0</v>
      </c>
      <c r="K86" s="61">
        <f t="shared" si="41"/>
        <v>0</v>
      </c>
      <c r="L86" s="57" t="s">
        <v>517</v>
      </c>
      <c r="M86" s="58">
        <f t="shared" si="42"/>
        <v>0</v>
      </c>
      <c r="N86" s="91">
        <f>低圧電力のみ!V86</f>
        <v>381</v>
      </c>
      <c r="O86" s="61">
        <f t="shared" si="43"/>
        <v>0</v>
      </c>
      <c r="P86" s="61">
        <f t="shared" si="44"/>
        <v>0</v>
      </c>
      <c r="Q86" s="57" t="s">
        <v>517</v>
      </c>
      <c r="R86" s="58">
        <f t="shared" si="45"/>
        <v>0</v>
      </c>
      <c r="S86" s="91">
        <f>低圧電力のみ!W86</f>
        <v>1919</v>
      </c>
      <c r="T86" s="61">
        <f t="shared" si="46"/>
        <v>0</v>
      </c>
      <c r="U86" s="61">
        <f t="shared" si="47"/>
        <v>0</v>
      </c>
      <c r="V86" s="57" t="s">
        <v>517</v>
      </c>
      <c r="W86" s="58">
        <f t="shared" si="48"/>
        <v>0</v>
      </c>
      <c r="X86" s="91">
        <f>低圧電力のみ!X86</f>
        <v>3456</v>
      </c>
      <c r="Y86" s="61">
        <f t="shared" si="37"/>
        <v>0</v>
      </c>
      <c r="Z86" s="61">
        <f t="shared" si="49"/>
        <v>0</v>
      </c>
      <c r="AA86" s="57" t="s">
        <v>517</v>
      </c>
      <c r="AB86" s="58">
        <f t="shared" si="50"/>
        <v>0</v>
      </c>
      <c r="AC86" s="91">
        <f>低圧電力のみ!Y86</f>
        <v>1485</v>
      </c>
      <c r="AD86" s="61">
        <f t="shared" si="38"/>
        <v>0</v>
      </c>
      <c r="AE86" s="61">
        <f t="shared" si="51"/>
        <v>0</v>
      </c>
      <c r="AF86" s="57" t="s">
        <v>517</v>
      </c>
      <c r="AG86" s="58">
        <f t="shared" si="52"/>
        <v>0</v>
      </c>
      <c r="AH86" s="91">
        <f>低圧電力のみ!Z86</f>
        <v>293</v>
      </c>
      <c r="AI86" s="61">
        <f t="shared" si="39"/>
        <v>0</v>
      </c>
      <c r="AJ86" s="61">
        <f t="shared" si="53"/>
        <v>0</v>
      </c>
      <c r="AK86" s="57" t="s">
        <v>517</v>
      </c>
      <c r="AL86" s="58">
        <f t="shared" si="54"/>
        <v>0</v>
      </c>
      <c r="AM86" s="91">
        <f>低圧電力のみ!AA86</f>
        <v>369</v>
      </c>
      <c r="AN86" s="61">
        <f t="shared" si="55"/>
        <v>0</v>
      </c>
      <c r="AO86" s="61">
        <f t="shared" si="56"/>
        <v>0</v>
      </c>
      <c r="AP86" s="57" t="s">
        <v>517</v>
      </c>
      <c r="AQ86" s="58">
        <f t="shared" si="57"/>
        <v>0</v>
      </c>
      <c r="AR86" s="91">
        <f>低圧電力のみ!AB86</f>
        <v>1417</v>
      </c>
      <c r="AS86" s="61">
        <f t="shared" si="58"/>
        <v>0</v>
      </c>
      <c r="AT86" s="61">
        <f t="shared" si="59"/>
        <v>0</v>
      </c>
      <c r="AU86" s="57" t="s">
        <v>517</v>
      </c>
      <c r="AV86" s="58">
        <f t="shared" si="60"/>
        <v>0</v>
      </c>
      <c r="AW86" s="91">
        <f>低圧電力のみ!AC86</f>
        <v>2315</v>
      </c>
      <c r="AX86" s="61">
        <f t="shared" si="61"/>
        <v>0</v>
      </c>
      <c r="AY86" s="61">
        <f t="shared" si="62"/>
        <v>0</v>
      </c>
      <c r="AZ86" s="57" t="s">
        <v>517</v>
      </c>
      <c r="BA86" s="58">
        <f t="shared" si="63"/>
        <v>0</v>
      </c>
      <c r="BB86" s="91">
        <f>低圧電力のみ!AD86</f>
        <v>2145</v>
      </c>
      <c r="BC86" s="61">
        <f t="shared" si="64"/>
        <v>0</v>
      </c>
      <c r="BD86" s="61">
        <f t="shared" si="65"/>
        <v>0</v>
      </c>
      <c r="BE86" s="57" t="s">
        <v>517</v>
      </c>
      <c r="BF86" s="58">
        <f t="shared" si="66"/>
        <v>0</v>
      </c>
      <c r="BG86" s="91">
        <f>低圧電力のみ!AE86</f>
        <v>519</v>
      </c>
      <c r="BH86" s="61">
        <f t="shared" si="67"/>
        <v>0</v>
      </c>
      <c r="BI86" s="61">
        <f t="shared" si="68"/>
        <v>0</v>
      </c>
      <c r="BJ86" s="57" t="s">
        <v>517</v>
      </c>
      <c r="BK86" s="58">
        <f t="shared" si="69"/>
        <v>0</v>
      </c>
      <c r="BL86" s="91">
        <f>低圧電力のみ!AF86</f>
        <v>343</v>
      </c>
      <c r="BM86" s="61">
        <f t="shared" si="70"/>
        <v>0</v>
      </c>
      <c r="BN86" s="61">
        <f t="shared" si="71"/>
        <v>0</v>
      </c>
      <c r="BO86" s="57" t="s">
        <v>517</v>
      </c>
      <c r="BP86" s="58">
        <f t="shared" si="72"/>
        <v>0</v>
      </c>
      <c r="BQ86" s="56">
        <f t="shared" si="73"/>
        <v>0</v>
      </c>
    </row>
    <row r="87" spans="2:69" x14ac:dyDescent="0.4">
      <c r="B87" s="54">
        <v>82</v>
      </c>
      <c r="C87" s="54" t="str">
        <f>低圧電力のみ!C87</f>
        <v>海上分団</v>
      </c>
      <c r="D87" s="55">
        <f>低圧電力のみ!H87</f>
        <v>3</v>
      </c>
      <c r="E87" s="55" t="str">
        <f>低圧電力のみ!K87</f>
        <v>-</v>
      </c>
      <c r="F87" s="63"/>
      <c r="G87" s="66"/>
      <c r="H87" s="67"/>
      <c r="I87" s="91">
        <f>低圧電力のみ!U87</f>
        <v>0</v>
      </c>
      <c r="J87" s="61">
        <f t="shared" si="40"/>
        <v>0</v>
      </c>
      <c r="K87" s="61">
        <f t="shared" si="41"/>
        <v>0</v>
      </c>
      <c r="L87" s="57" t="s">
        <v>517</v>
      </c>
      <c r="M87" s="58">
        <f t="shared" si="42"/>
        <v>0</v>
      </c>
      <c r="N87" s="91">
        <f>低圧電力のみ!V87</f>
        <v>0</v>
      </c>
      <c r="O87" s="61">
        <f t="shared" si="43"/>
        <v>0</v>
      </c>
      <c r="P87" s="61">
        <f t="shared" si="44"/>
        <v>0</v>
      </c>
      <c r="Q87" s="57" t="s">
        <v>517</v>
      </c>
      <c r="R87" s="58">
        <f t="shared" si="45"/>
        <v>0</v>
      </c>
      <c r="S87" s="91">
        <f>低圧電力のみ!W87</f>
        <v>0</v>
      </c>
      <c r="T87" s="61">
        <f t="shared" si="46"/>
        <v>0</v>
      </c>
      <c r="U87" s="61">
        <f t="shared" si="47"/>
        <v>0</v>
      </c>
      <c r="V87" s="57" t="s">
        <v>517</v>
      </c>
      <c r="W87" s="58">
        <f t="shared" si="48"/>
        <v>0</v>
      </c>
      <c r="X87" s="91">
        <f>低圧電力のみ!X87</f>
        <v>0</v>
      </c>
      <c r="Y87" s="61">
        <f t="shared" si="37"/>
        <v>0</v>
      </c>
      <c r="Z87" s="61">
        <f t="shared" si="49"/>
        <v>0</v>
      </c>
      <c r="AA87" s="57" t="s">
        <v>517</v>
      </c>
      <c r="AB87" s="58">
        <f t="shared" si="50"/>
        <v>0</v>
      </c>
      <c r="AC87" s="91">
        <f>低圧電力のみ!Y87</f>
        <v>0</v>
      </c>
      <c r="AD87" s="61">
        <f t="shared" si="38"/>
        <v>0</v>
      </c>
      <c r="AE87" s="61">
        <f t="shared" si="51"/>
        <v>0</v>
      </c>
      <c r="AF87" s="57" t="s">
        <v>517</v>
      </c>
      <c r="AG87" s="58">
        <f t="shared" si="52"/>
        <v>0</v>
      </c>
      <c r="AH87" s="91">
        <f>低圧電力のみ!Z87</f>
        <v>0</v>
      </c>
      <c r="AI87" s="61">
        <f t="shared" si="39"/>
        <v>0</v>
      </c>
      <c r="AJ87" s="61">
        <f t="shared" si="53"/>
        <v>0</v>
      </c>
      <c r="AK87" s="57" t="s">
        <v>517</v>
      </c>
      <c r="AL87" s="58">
        <f t="shared" si="54"/>
        <v>0</v>
      </c>
      <c r="AM87" s="91">
        <f>低圧電力のみ!AA87</f>
        <v>0</v>
      </c>
      <c r="AN87" s="61">
        <f t="shared" si="55"/>
        <v>0</v>
      </c>
      <c r="AO87" s="61">
        <f t="shared" si="56"/>
        <v>0</v>
      </c>
      <c r="AP87" s="57" t="s">
        <v>517</v>
      </c>
      <c r="AQ87" s="58">
        <f t="shared" si="57"/>
        <v>0</v>
      </c>
      <c r="AR87" s="91">
        <f>低圧電力のみ!AB87</f>
        <v>0</v>
      </c>
      <c r="AS87" s="61">
        <f t="shared" si="58"/>
        <v>0</v>
      </c>
      <c r="AT87" s="61">
        <f t="shared" si="59"/>
        <v>0</v>
      </c>
      <c r="AU87" s="57" t="s">
        <v>517</v>
      </c>
      <c r="AV87" s="58">
        <f t="shared" si="60"/>
        <v>0</v>
      </c>
      <c r="AW87" s="91">
        <f>低圧電力のみ!AC87</f>
        <v>0</v>
      </c>
      <c r="AX87" s="61">
        <f t="shared" si="61"/>
        <v>0</v>
      </c>
      <c r="AY87" s="61">
        <f t="shared" si="62"/>
        <v>0</v>
      </c>
      <c r="AZ87" s="57" t="s">
        <v>517</v>
      </c>
      <c r="BA87" s="58">
        <f t="shared" si="63"/>
        <v>0</v>
      </c>
      <c r="BB87" s="91">
        <f>低圧電力のみ!AD87</f>
        <v>0</v>
      </c>
      <c r="BC87" s="61">
        <f t="shared" si="64"/>
        <v>0</v>
      </c>
      <c r="BD87" s="61">
        <f t="shared" si="65"/>
        <v>0</v>
      </c>
      <c r="BE87" s="57" t="s">
        <v>517</v>
      </c>
      <c r="BF87" s="58">
        <f t="shared" si="66"/>
        <v>0</v>
      </c>
      <c r="BG87" s="91">
        <f>低圧電力のみ!AE87</f>
        <v>0</v>
      </c>
      <c r="BH87" s="61">
        <f t="shared" si="67"/>
        <v>0</v>
      </c>
      <c r="BI87" s="61">
        <f t="shared" si="68"/>
        <v>0</v>
      </c>
      <c r="BJ87" s="57" t="s">
        <v>517</v>
      </c>
      <c r="BK87" s="58">
        <f t="shared" si="69"/>
        <v>0</v>
      </c>
      <c r="BL87" s="91">
        <f>低圧電力のみ!AF87</f>
        <v>0</v>
      </c>
      <c r="BM87" s="61">
        <f t="shared" si="70"/>
        <v>0</v>
      </c>
      <c r="BN87" s="61">
        <f t="shared" si="71"/>
        <v>0</v>
      </c>
      <c r="BO87" s="57" t="s">
        <v>517</v>
      </c>
      <c r="BP87" s="58">
        <f t="shared" si="72"/>
        <v>0</v>
      </c>
      <c r="BQ87" s="56">
        <f t="shared" si="73"/>
        <v>0</v>
      </c>
    </row>
    <row r="88" spans="2:69" x14ac:dyDescent="0.4">
      <c r="B88" s="54">
        <v>83</v>
      </c>
      <c r="C88" s="54" t="str">
        <f>低圧電力のみ!C88</f>
        <v>文化財収蔵庫</v>
      </c>
      <c r="D88" s="55">
        <f>低圧電力のみ!H88</f>
        <v>28</v>
      </c>
      <c r="E88" s="55">
        <f>低圧電力のみ!K88</f>
        <v>90</v>
      </c>
      <c r="F88" s="63"/>
      <c r="G88" s="66"/>
      <c r="H88" s="67"/>
      <c r="I88" s="91">
        <f>低圧電力のみ!U88</f>
        <v>86</v>
      </c>
      <c r="J88" s="61">
        <f t="shared" si="40"/>
        <v>0</v>
      </c>
      <c r="K88" s="61">
        <f t="shared" si="41"/>
        <v>0</v>
      </c>
      <c r="L88" s="57" t="s">
        <v>517</v>
      </c>
      <c r="M88" s="58">
        <f t="shared" si="42"/>
        <v>0</v>
      </c>
      <c r="N88" s="91">
        <f>低圧電力のみ!V88</f>
        <v>78</v>
      </c>
      <c r="O88" s="61">
        <f t="shared" si="43"/>
        <v>0</v>
      </c>
      <c r="P88" s="61">
        <f t="shared" si="44"/>
        <v>0</v>
      </c>
      <c r="Q88" s="57" t="s">
        <v>517</v>
      </c>
      <c r="R88" s="58">
        <f t="shared" si="45"/>
        <v>0</v>
      </c>
      <c r="S88" s="91">
        <f>低圧電力のみ!W88</f>
        <v>75</v>
      </c>
      <c r="T88" s="61">
        <f t="shared" si="46"/>
        <v>0</v>
      </c>
      <c r="U88" s="61">
        <f t="shared" si="47"/>
        <v>0</v>
      </c>
      <c r="V88" s="57" t="s">
        <v>517</v>
      </c>
      <c r="W88" s="58">
        <f t="shared" si="48"/>
        <v>0</v>
      </c>
      <c r="X88" s="91">
        <f>低圧電力のみ!X88</f>
        <v>91</v>
      </c>
      <c r="Y88" s="61">
        <f t="shared" si="37"/>
        <v>0</v>
      </c>
      <c r="Z88" s="61">
        <f t="shared" si="49"/>
        <v>0</v>
      </c>
      <c r="AA88" s="57" t="s">
        <v>517</v>
      </c>
      <c r="AB88" s="58">
        <f t="shared" si="50"/>
        <v>0</v>
      </c>
      <c r="AC88" s="91">
        <f>低圧電力のみ!Y88</f>
        <v>77</v>
      </c>
      <c r="AD88" s="61">
        <f t="shared" si="38"/>
        <v>0</v>
      </c>
      <c r="AE88" s="61">
        <f t="shared" si="51"/>
        <v>0</v>
      </c>
      <c r="AF88" s="57" t="s">
        <v>517</v>
      </c>
      <c r="AG88" s="58">
        <f t="shared" si="52"/>
        <v>0</v>
      </c>
      <c r="AH88" s="91">
        <f>低圧電力のみ!Z88</f>
        <v>75</v>
      </c>
      <c r="AI88" s="61">
        <f t="shared" si="39"/>
        <v>0</v>
      </c>
      <c r="AJ88" s="61">
        <f t="shared" si="53"/>
        <v>0</v>
      </c>
      <c r="AK88" s="57" t="s">
        <v>517</v>
      </c>
      <c r="AL88" s="58">
        <f t="shared" si="54"/>
        <v>0</v>
      </c>
      <c r="AM88" s="91">
        <f>低圧電力のみ!AA88</f>
        <v>83</v>
      </c>
      <c r="AN88" s="61">
        <f t="shared" si="55"/>
        <v>0</v>
      </c>
      <c r="AO88" s="61">
        <f t="shared" si="56"/>
        <v>0</v>
      </c>
      <c r="AP88" s="57" t="s">
        <v>517</v>
      </c>
      <c r="AQ88" s="58">
        <f t="shared" si="57"/>
        <v>0</v>
      </c>
      <c r="AR88" s="91">
        <f>低圧電力のみ!AB88</f>
        <v>75</v>
      </c>
      <c r="AS88" s="61">
        <f t="shared" si="58"/>
        <v>0</v>
      </c>
      <c r="AT88" s="61">
        <f t="shared" si="59"/>
        <v>0</v>
      </c>
      <c r="AU88" s="57" t="s">
        <v>517</v>
      </c>
      <c r="AV88" s="58">
        <f t="shared" si="60"/>
        <v>0</v>
      </c>
      <c r="AW88" s="91">
        <f>低圧電力のみ!AC88</f>
        <v>88</v>
      </c>
      <c r="AX88" s="61">
        <f t="shared" si="61"/>
        <v>0</v>
      </c>
      <c r="AY88" s="61">
        <f t="shared" si="62"/>
        <v>0</v>
      </c>
      <c r="AZ88" s="57" t="s">
        <v>517</v>
      </c>
      <c r="BA88" s="58">
        <f t="shared" si="63"/>
        <v>0</v>
      </c>
      <c r="BB88" s="91">
        <f>低圧電力のみ!AD88</f>
        <v>75</v>
      </c>
      <c r="BC88" s="61">
        <f t="shared" si="64"/>
        <v>0</v>
      </c>
      <c r="BD88" s="61">
        <f t="shared" si="65"/>
        <v>0</v>
      </c>
      <c r="BE88" s="57" t="s">
        <v>517</v>
      </c>
      <c r="BF88" s="58">
        <f t="shared" si="66"/>
        <v>0</v>
      </c>
      <c r="BG88" s="91">
        <f>低圧電力のみ!AE88</f>
        <v>72</v>
      </c>
      <c r="BH88" s="61">
        <f t="shared" si="67"/>
        <v>0</v>
      </c>
      <c r="BI88" s="61">
        <f t="shared" si="68"/>
        <v>0</v>
      </c>
      <c r="BJ88" s="57" t="s">
        <v>517</v>
      </c>
      <c r="BK88" s="58">
        <f t="shared" si="69"/>
        <v>0</v>
      </c>
      <c r="BL88" s="91">
        <f>低圧電力のみ!AF88</f>
        <v>75</v>
      </c>
      <c r="BM88" s="61">
        <f t="shared" si="70"/>
        <v>0</v>
      </c>
      <c r="BN88" s="61">
        <f t="shared" si="71"/>
        <v>0</v>
      </c>
      <c r="BO88" s="57" t="s">
        <v>517</v>
      </c>
      <c r="BP88" s="58">
        <f t="shared" si="72"/>
        <v>0</v>
      </c>
      <c r="BQ88" s="56">
        <f t="shared" si="73"/>
        <v>0</v>
      </c>
    </row>
    <row r="89" spans="2:69" x14ac:dyDescent="0.4">
      <c r="B89" s="54">
        <v>84</v>
      </c>
      <c r="C89" s="54" t="str">
        <f>低圧電力のみ!C89</f>
        <v>御池沼沢植物群落</v>
      </c>
      <c r="D89" s="55">
        <f>低圧電力のみ!H89</f>
        <v>5</v>
      </c>
      <c r="E89" s="55">
        <f>低圧電力のみ!K89</f>
        <v>80</v>
      </c>
      <c r="F89" s="63"/>
      <c r="G89" s="66"/>
      <c r="H89" s="67"/>
      <c r="I89" s="91">
        <f>低圧電力のみ!U89</f>
        <v>2010</v>
      </c>
      <c r="J89" s="61">
        <f t="shared" si="40"/>
        <v>0</v>
      </c>
      <c r="K89" s="61">
        <f t="shared" si="41"/>
        <v>0</v>
      </c>
      <c r="L89" s="57" t="s">
        <v>517</v>
      </c>
      <c r="M89" s="58">
        <f t="shared" si="42"/>
        <v>0</v>
      </c>
      <c r="N89" s="91">
        <f>低圧電力のみ!V89</f>
        <v>1237</v>
      </c>
      <c r="O89" s="61">
        <f t="shared" si="43"/>
        <v>0</v>
      </c>
      <c r="P89" s="61">
        <f t="shared" si="44"/>
        <v>0</v>
      </c>
      <c r="Q89" s="57" t="s">
        <v>517</v>
      </c>
      <c r="R89" s="58">
        <f t="shared" si="45"/>
        <v>0</v>
      </c>
      <c r="S89" s="91">
        <f>低圧電力のみ!W89</f>
        <v>1756</v>
      </c>
      <c r="T89" s="61">
        <f t="shared" si="46"/>
        <v>0</v>
      </c>
      <c r="U89" s="61">
        <f t="shared" si="47"/>
        <v>0</v>
      </c>
      <c r="V89" s="57" t="s">
        <v>517</v>
      </c>
      <c r="W89" s="58">
        <f t="shared" si="48"/>
        <v>0</v>
      </c>
      <c r="X89" s="91">
        <f>低圧電力のみ!X89</f>
        <v>2252</v>
      </c>
      <c r="Y89" s="61">
        <f t="shared" si="37"/>
        <v>0</v>
      </c>
      <c r="Z89" s="61">
        <f t="shared" si="49"/>
        <v>0</v>
      </c>
      <c r="AA89" s="57" t="s">
        <v>517</v>
      </c>
      <c r="AB89" s="58">
        <f t="shared" si="50"/>
        <v>0</v>
      </c>
      <c r="AC89" s="91">
        <f>低圧電力のみ!Y89</f>
        <v>1373</v>
      </c>
      <c r="AD89" s="61">
        <f t="shared" si="38"/>
        <v>0</v>
      </c>
      <c r="AE89" s="61">
        <f t="shared" si="51"/>
        <v>0</v>
      </c>
      <c r="AF89" s="57" t="s">
        <v>517</v>
      </c>
      <c r="AG89" s="58">
        <f t="shared" si="52"/>
        <v>0</v>
      </c>
      <c r="AH89" s="91">
        <f>低圧電力のみ!Z89</f>
        <v>1247</v>
      </c>
      <c r="AI89" s="61">
        <f t="shared" si="39"/>
        <v>0</v>
      </c>
      <c r="AJ89" s="61">
        <f t="shared" si="53"/>
        <v>0</v>
      </c>
      <c r="AK89" s="57" t="s">
        <v>517</v>
      </c>
      <c r="AL89" s="58">
        <f t="shared" si="54"/>
        <v>0</v>
      </c>
      <c r="AM89" s="91">
        <f>低圧電力のみ!AA89</f>
        <v>1419</v>
      </c>
      <c r="AN89" s="61">
        <f t="shared" si="55"/>
        <v>0</v>
      </c>
      <c r="AO89" s="61">
        <f t="shared" si="56"/>
        <v>0</v>
      </c>
      <c r="AP89" s="57" t="s">
        <v>517</v>
      </c>
      <c r="AQ89" s="58">
        <f t="shared" si="57"/>
        <v>0</v>
      </c>
      <c r="AR89" s="91">
        <f>低圧電力のみ!AB89</f>
        <v>289</v>
      </c>
      <c r="AS89" s="61">
        <f t="shared" si="58"/>
        <v>0</v>
      </c>
      <c r="AT89" s="61">
        <f t="shared" si="59"/>
        <v>0</v>
      </c>
      <c r="AU89" s="57" t="s">
        <v>517</v>
      </c>
      <c r="AV89" s="58">
        <f t="shared" si="60"/>
        <v>0</v>
      </c>
      <c r="AW89" s="91">
        <f>低圧電力のみ!AC89</f>
        <v>1375</v>
      </c>
      <c r="AX89" s="61">
        <f t="shared" si="61"/>
        <v>0</v>
      </c>
      <c r="AY89" s="61">
        <f t="shared" si="62"/>
        <v>0</v>
      </c>
      <c r="AZ89" s="57" t="s">
        <v>517</v>
      </c>
      <c r="BA89" s="58">
        <f t="shared" si="63"/>
        <v>0</v>
      </c>
      <c r="BB89" s="91">
        <f>低圧電力のみ!AD89</f>
        <v>322</v>
      </c>
      <c r="BC89" s="61">
        <f t="shared" si="64"/>
        <v>0</v>
      </c>
      <c r="BD89" s="61">
        <f t="shared" si="65"/>
        <v>0</v>
      </c>
      <c r="BE89" s="57" t="s">
        <v>517</v>
      </c>
      <c r="BF89" s="58">
        <f t="shared" si="66"/>
        <v>0</v>
      </c>
      <c r="BG89" s="91">
        <f>低圧電力のみ!AE89</f>
        <v>1786</v>
      </c>
      <c r="BH89" s="61">
        <f t="shared" si="67"/>
        <v>0</v>
      </c>
      <c r="BI89" s="61">
        <f t="shared" si="68"/>
        <v>0</v>
      </c>
      <c r="BJ89" s="57" t="s">
        <v>517</v>
      </c>
      <c r="BK89" s="58">
        <f t="shared" si="69"/>
        <v>0</v>
      </c>
      <c r="BL89" s="91">
        <f>低圧電力のみ!AF89</f>
        <v>2325</v>
      </c>
      <c r="BM89" s="61">
        <f t="shared" si="70"/>
        <v>0</v>
      </c>
      <c r="BN89" s="61">
        <f t="shared" si="71"/>
        <v>0</v>
      </c>
      <c r="BO89" s="57" t="s">
        <v>517</v>
      </c>
      <c r="BP89" s="58">
        <f t="shared" si="72"/>
        <v>0</v>
      </c>
      <c r="BQ89" s="56">
        <f t="shared" si="73"/>
        <v>0</v>
      </c>
    </row>
    <row r="90" spans="2:69" x14ac:dyDescent="0.4">
      <c r="B90" s="54">
        <v>85</v>
      </c>
      <c r="C90" s="54" t="str">
        <f>低圧電力のみ!C90</f>
        <v>御池沼沢植物群落</v>
      </c>
      <c r="D90" s="55">
        <f>低圧電力のみ!H90</f>
        <v>5</v>
      </c>
      <c r="E90" s="55">
        <f>低圧電力のみ!K90</f>
        <v>80</v>
      </c>
      <c r="F90" s="63"/>
      <c r="G90" s="66"/>
      <c r="H90" s="67"/>
      <c r="I90" s="91">
        <f>低圧電力のみ!U90</f>
        <v>1584</v>
      </c>
      <c r="J90" s="61">
        <f t="shared" si="40"/>
        <v>0</v>
      </c>
      <c r="K90" s="61">
        <f t="shared" si="41"/>
        <v>0</v>
      </c>
      <c r="L90" s="57" t="s">
        <v>517</v>
      </c>
      <c r="M90" s="58">
        <f t="shared" si="42"/>
        <v>0</v>
      </c>
      <c r="N90" s="91">
        <f>低圧電力のみ!V90</f>
        <v>1485</v>
      </c>
      <c r="O90" s="61">
        <f t="shared" si="43"/>
        <v>0</v>
      </c>
      <c r="P90" s="61">
        <f t="shared" si="44"/>
        <v>0</v>
      </c>
      <c r="Q90" s="57" t="s">
        <v>517</v>
      </c>
      <c r="R90" s="58">
        <f t="shared" si="45"/>
        <v>0</v>
      </c>
      <c r="S90" s="91">
        <f>低圧電力のみ!W90</f>
        <v>1342</v>
      </c>
      <c r="T90" s="61">
        <f t="shared" si="46"/>
        <v>0</v>
      </c>
      <c r="U90" s="61">
        <f t="shared" si="47"/>
        <v>0</v>
      </c>
      <c r="V90" s="57" t="s">
        <v>517</v>
      </c>
      <c r="W90" s="58">
        <f t="shared" si="48"/>
        <v>0</v>
      </c>
      <c r="X90" s="91">
        <f>低圧電力のみ!X90</f>
        <v>1781</v>
      </c>
      <c r="Y90" s="61">
        <f t="shared" si="37"/>
        <v>0</v>
      </c>
      <c r="Z90" s="61">
        <f t="shared" si="49"/>
        <v>0</v>
      </c>
      <c r="AA90" s="57" t="s">
        <v>517</v>
      </c>
      <c r="AB90" s="58">
        <f t="shared" si="50"/>
        <v>0</v>
      </c>
      <c r="AC90" s="91">
        <f>低圧電力のみ!Y90</f>
        <v>959</v>
      </c>
      <c r="AD90" s="61">
        <f t="shared" si="38"/>
        <v>0</v>
      </c>
      <c r="AE90" s="61">
        <f t="shared" si="51"/>
        <v>0</v>
      </c>
      <c r="AF90" s="57" t="s">
        <v>517</v>
      </c>
      <c r="AG90" s="58">
        <f t="shared" si="52"/>
        <v>0</v>
      </c>
      <c r="AH90" s="91">
        <f>低圧電力のみ!Z90</f>
        <v>446</v>
      </c>
      <c r="AI90" s="61">
        <f t="shared" si="39"/>
        <v>0</v>
      </c>
      <c r="AJ90" s="61">
        <f t="shared" si="53"/>
        <v>0</v>
      </c>
      <c r="AK90" s="57" t="s">
        <v>517</v>
      </c>
      <c r="AL90" s="58">
        <f t="shared" si="54"/>
        <v>0</v>
      </c>
      <c r="AM90" s="91">
        <f>低圧電力のみ!AA90</f>
        <v>175</v>
      </c>
      <c r="AN90" s="61">
        <f t="shared" si="55"/>
        <v>0</v>
      </c>
      <c r="AO90" s="61">
        <f t="shared" si="56"/>
        <v>0</v>
      </c>
      <c r="AP90" s="57" t="s">
        <v>517</v>
      </c>
      <c r="AQ90" s="58">
        <f t="shared" si="57"/>
        <v>0</v>
      </c>
      <c r="AR90" s="91">
        <f>低圧電力のみ!AB90</f>
        <v>4</v>
      </c>
      <c r="AS90" s="61">
        <f t="shared" si="58"/>
        <v>0</v>
      </c>
      <c r="AT90" s="61">
        <f t="shared" si="59"/>
        <v>0</v>
      </c>
      <c r="AU90" s="57" t="s">
        <v>517</v>
      </c>
      <c r="AV90" s="58">
        <f t="shared" si="60"/>
        <v>0</v>
      </c>
      <c r="AW90" s="91">
        <f>低圧電力のみ!AC90</f>
        <v>2</v>
      </c>
      <c r="AX90" s="61">
        <f t="shared" si="61"/>
        <v>0</v>
      </c>
      <c r="AY90" s="61">
        <f t="shared" si="62"/>
        <v>0</v>
      </c>
      <c r="AZ90" s="57" t="s">
        <v>517</v>
      </c>
      <c r="BA90" s="58">
        <f t="shared" si="63"/>
        <v>0</v>
      </c>
      <c r="BB90" s="91">
        <f>低圧電力のみ!AD90</f>
        <v>1</v>
      </c>
      <c r="BC90" s="61">
        <f t="shared" si="64"/>
        <v>0</v>
      </c>
      <c r="BD90" s="61">
        <f t="shared" si="65"/>
        <v>0</v>
      </c>
      <c r="BE90" s="57" t="s">
        <v>517</v>
      </c>
      <c r="BF90" s="58">
        <f t="shared" si="66"/>
        <v>0</v>
      </c>
      <c r="BG90" s="91">
        <f>低圧電力のみ!AE90</f>
        <v>400</v>
      </c>
      <c r="BH90" s="61">
        <f t="shared" si="67"/>
        <v>0</v>
      </c>
      <c r="BI90" s="61">
        <f t="shared" si="68"/>
        <v>0</v>
      </c>
      <c r="BJ90" s="57" t="s">
        <v>517</v>
      </c>
      <c r="BK90" s="58">
        <f t="shared" si="69"/>
        <v>0</v>
      </c>
      <c r="BL90" s="91">
        <f>低圧電力のみ!AF90</f>
        <v>1720</v>
      </c>
      <c r="BM90" s="61">
        <f t="shared" si="70"/>
        <v>0</v>
      </c>
      <c r="BN90" s="61">
        <f t="shared" si="71"/>
        <v>0</v>
      </c>
      <c r="BO90" s="57" t="s">
        <v>517</v>
      </c>
      <c r="BP90" s="58">
        <f t="shared" si="72"/>
        <v>0</v>
      </c>
      <c r="BQ90" s="56">
        <f t="shared" si="73"/>
        <v>0</v>
      </c>
    </row>
    <row r="91" spans="2:69" x14ac:dyDescent="0.4">
      <c r="B91" s="54">
        <v>86</v>
      </c>
      <c r="C91" s="54" t="str">
        <f>低圧電力のみ!C91</f>
        <v>埋蔵文化財整理作業所</v>
      </c>
      <c r="D91" s="55">
        <f>低圧電力のみ!H91</f>
        <v>18</v>
      </c>
      <c r="E91" s="55">
        <f>低圧電力のみ!K91</f>
        <v>90</v>
      </c>
      <c r="F91" s="63"/>
      <c r="G91" s="66"/>
      <c r="H91" s="67"/>
      <c r="I91" s="91">
        <f>低圧電力のみ!U91</f>
        <v>92</v>
      </c>
      <c r="J91" s="61">
        <f t="shared" si="40"/>
        <v>0</v>
      </c>
      <c r="K91" s="61">
        <f t="shared" si="41"/>
        <v>0</v>
      </c>
      <c r="L91" s="57" t="s">
        <v>517</v>
      </c>
      <c r="M91" s="58">
        <f t="shared" si="42"/>
        <v>0</v>
      </c>
      <c r="N91" s="91">
        <f>低圧電力のみ!V91</f>
        <v>82</v>
      </c>
      <c r="O91" s="61">
        <f t="shared" si="43"/>
        <v>0</v>
      </c>
      <c r="P91" s="61">
        <f t="shared" si="44"/>
        <v>0</v>
      </c>
      <c r="Q91" s="57" t="s">
        <v>517</v>
      </c>
      <c r="R91" s="58">
        <f t="shared" si="45"/>
        <v>0</v>
      </c>
      <c r="S91" s="91">
        <f>低圧電力のみ!W91</f>
        <v>318</v>
      </c>
      <c r="T91" s="61">
        <f t="shared" si="46"/>
        <v>0</v>
      </c>
      <c r="U91" s="61">
        <f t="shared" si="47"/>
        <v>0</v>
      </c>
      <c r="V91" s="57" t="s">
        <v>517</v>
      </c>
      <c r="W91" s="58">
        <f t="shared" si="48"/>
        <v>0</v>
      </c>
      <c r="X91" s="91">
        <f>低圧電力のみ!X91</f>
        <v>1035</v>
      </c>
      <c r="Y91" s="61">
        <f t="shared" si="37"/>
        <v>0</v>
      </c>
      <c r="Z91" s="61">
        <f t="shared" si="49"/>
        <v>0</v>
      </c>
      <c r="AA91" s="57" t="s">
        <v>517</v>
      </c>
      <c r="AB91" s="58">
        <f t="shared" si="50"/>
        <v>0</v>
      </c>
      <c r="AC91" s="91">
        <f>低圧電力のみ!Y91</f>
        <v>531</v>
      </c>
      <c r="AD91" s="61">
        <f t="shared" si="38"/>
        <v>0</v>
      </c>
      <c r="AE91" s="61">
        <f t="shared" si="51"/>
        <v>0</v>
      </c>
      <c r="AF91" s="57" t="s">
        <v>517</v>
      </c>
      <c r="AG91" s="58">
        <f t="shared" si="52"/>
        <v>0</v>
      </c>
      <c r="AH91" s="91">
        <f>低圧電力のみ!Z91</f>
        <v>154</v>
      </c>
      <c r="AI91" s="61">
        <f t="shared" si="39"/>
        <v>0</v>
      </c>
      <c r="AJ91" s="61">
        <f t="shared" si="53"/>
        <v>0</v>
      </c>
      <c r="AK91" s="57" t="s">
        <v>517</v>
      </c>
      <c r="AL91" s="58">
        <f t="shared" si="54"/>
        <v>0</v>
      </c>
      <c r="AM91" s="91">
        <f>低圧電力のみ!AA91</f>
        <v>215</v>
      </c>
      <c r="AN91" s="61">
        <f t="shared" si="55"/>
        <v>0</v>
      </c>
      <c r="AO91" s="61">
        <f t="shared" si="56"/>
        <v>0</v>
      </c>
      <c r="AP91" s="57" t="s">
        <v>517</v>
      </c>
      <c r="AQ91" s="58">
        <f t="shared" si="57"/>
        <v>0</v>
      </c>
      <c r="AR91" s="91">
        <f>低圧電力のみ!AB91</f>
        <v>649</v>
      </c>
      <c r="AS91" s="61">
        <f t="shared" si="58"/>
        <v>0</v>
      </c>
      <c r="AT91" s="61">
        <f t="shared" si="59"/>
        <v>0</v>
      </c>
      <c r="AU91" s="57" t="s">
        <v>517</v>
      </c>
      <c r="AV91" s="58">
        <f t="shared" si="60"/>
        <v>0</v>
      </c>
      <c r="AW91" s="91">
        <f>低圧電力のみ!AC91</f>
        <v>927</v>
      </c>
      <c r="AX91" s="61">
        <f t="shared" si="61"/>
        <v>0</v>
      </c>
      <c r="AY91" s="61">
        <f t="shared" si="62"/>
        <v>0</v>
      </c>
      <c r="AZ91" s="57" t="s">
        <v>517</v>
      </c>
      <c r="BA91" s="58">
        <f t="shared" si="63"/>
        <v>0</v>
      </c>
      <c r="BB91" s="91">
        <f>低圧電力のみ!AD91</f>
        <v>1059</v>
      </c>
      <c r="BC91" s="61">
        <f t="shared" si="64"/>
        <v>0</v>
      </c>
      <c r="BD91" s="61">
        <f t="shared" si="65"/>
        <v>0</v>
      </c>
      <c r="BE91" s="57" t="s">
        <v>517</v>
      </c>
      <c r="BF91" s="58">
        <f t="shared" si="66"/>
        <v>0</v>
      </c>
      <c r="BG91" s="91">
        <f>低圧電力のみ!AE91</f>
        <v>736</v>
      </c>
      <c r="BH91" s="61">
        <f t="shared" si="67"/>
        <v>0</v>
      </c>
      <c r="BI91" s="61">
        <f t="shared" si="68"/>
        <v>0</v>
      </c>
      <c r="BJ91" s="57" t="s">
        <v>517</v>
      </c>
      <c r="BK91" s="58">
        <f t="shared" si="69"/>
        <v>0</v>
      </c>
      <c r="BL91" s="91">
        <f>低圧電力のみ!AF91</f>
        <v>447</v>
      </c>
      <c r="BM91" s="61">
        <f t="shared" si="70"/>
        <v>0</v>
      </c>
      <c r="BN91" s="61">
        <f t="shared" si="71"/>
        <v>0</v>
      </c>
      <c r="BO91" s="57" t="s">
        <v>517</v>
      </c>
      <c r="BP91" s="58">
        <f t="shared" si="72"/>
        <v>0</v>
      </c>
      <c r="BQ91" s="56">
        <f t="shared" si="73"/>
        <v>0</v>
      </c>
    </row>
    <row r="92" spans="2:69" x14ac:dyDescent="0.4">
      <c r="B92" s="54">
        <v>87</v>
      </c>
      <c r="C92" s="54" t="str">
        <f>低圧電力のみ!C92</f>
        <v>くるべ古代歴史館</v>
      </c>
      <c r="D92" s="55">
        <f>低圧電力のみ!H92</f>
        <v>9</v>
      </c>
      <c r="E92" s="55">
        <f>低圧電力のみ!K92</f>
        <v>90</v>
      </c>
      <c r="F92" s="63"/>
      <c r="G92" s="66"/>
      <c r="H92" s="67"/>
      <c r="I92" s="91">
        <f>低圧電力のみ!U92</f>
        <v>253</v>
      </c>
      <c r="J92" s="61">
        <f t="shared" si="40"/>
        <v>0</v>
      </c>
      <c r="K92" s="61">
        <f t="shared" si="41"/>
        <v>0</v>
      </c>
      <c r="L92" s="57" t="s">
        <v>517</v>
      </c>
      <c r="M92" s="58">
        <f t="shared" si="42"/>
        <v>0</v>
      </c>
      <c r="N92" s="91">
        <f>低圧電力のみ!V92</f>
        <v>375</v>
      </c>
      <c r="O92" s="61">
        <f t="shared" si="43"/>
        <v>0</v>
      </c>
      <c r="P92" s="61">
        <f t="shared" si="44"/>
        <v>0</v>
      </c>
      <c r="Q92" s="57" t="s">
        <v>517</v>
      </c>
      <c r="R92" s="58">
        <f t="shared" si="45"/>
        <v>0</v>
      </c>
      <c r="S92" s="91">
        <f>低圧電力のみ!W92</f>
        <v>721</v>
      </c>
      <c r="T92" s="61">
        <f t="shared" si="46"/>
        <v>0</v>
      </c>
      <c r="U92" s="61">
        <f t="shared" si="47"/>
        <v>0</v>
      </c>
      <c r="V92" s="57" t="s">
        <v>517</v>
      </c>
      <c r="W92" s="58">
        <f t="shared" si="48"/>
        <v>0</v>
      </c>
      <c r="X92" s="91">
        <f>低圧電力のみ!X92</f>
        <v>1707</v>
      </c>
      <c r="Y92" s="61">
        <f t="shared" si="37"/>
        <v>0</v>
      </c>
      <c r="Z92" s="61">
        <f t="shared" si="49"/>
        <v>0</v>
      </c>
      <c r="AA92" s="57" t="s">
        <v>517</v>
      </c>
      <c r="AB92" s="58">
        <f t="shared" si="50"/>
        <v>0</v>
      </c>
      <c r="AC92" s="91">
        <f>低圧電力のみ!Y92</f>
        <v>1176</v>
      </c>
      <c r="AD92" s="61">
        <f t="shared" si="38"/>
        <v>0</v>
      </c>
      <c r="AE92" s="61">
        <f t="shared" si="51"/>
        <v>0</v>
      </c>
      <c r="AF92" s="57" t="s">
        <v>517</v>
      </c>
      <c r="AG92" s="58">
        <f t="shared" si="52"/>
        <v>0</v>
      </c>
      <c r="AH92" s="91">
        <f>低圧電力のみ!Z92</f>
        <v>447</v>
      </c>
      <c r="AI92" s="61">
        <f t="shared" si="39"/>
        <v>0</v>
      </c>
      <c r="AJ92" s="61">
        <f t="shared" si="53"/>
        <v>0</v>
      </c>
      <c r="AK92" s="57" t="s">
        <v>517</v>
      </c>
      <c r="AL92" s="58">
        <f t="shared" si="54"/>
        <v>0</v>
      </c>
      <c r="AM92" s="91">
        <f>低圧電力のみ!AA92</f>
        <v>388</v>
      </c>
      <c r="AN92" s="61">
        <f t="shared" si="55"/>
        <v>0</v>
      </c>
      <c r="AO92" s="61">
        <f t="shared" si="56"/>
        <v>0</v>
      </c>
      <c r="AP92" s="57" t="s">
        <v>517</v>
      </c>
      <c r="AQ92" s="58">
        <f t="shared" si="57"/>
        <v>0</v>
      </c>
      <c r="AR92" s="91">
        <f>低圧電力のみ!AB92</f>
        <v>889</v>
      </c>
      <c r="AS92" s="61">
        <f t="shared" si="58"/>
        <v>0</v>
      </c>
      <c r="AT92" s="61">
        <f t="shared" si="59"/>
        <v>0</v>
      </c>
      <c r="AU92" s="57" t="s">
        <v>517</v>
      </c>
      <c r="AV92" s="58">
        <f t="shared" si="60"/>
        <v>0</v>
      </c>
      <c r="AW92" s="91">
        <f>低圧電力のみ!AC92</f>
        <v>1667</v>
      </c>
      <c r="AX92" s="61">
        <f t="shared" si="61"/>
        <v>0</v>
      </c>
      <c r="AY92" s="61">
        <f t="shared" si="62"/>
        <v>0</v>
      </c>
      <c r="AZ92" s="57" t="s">
        <v>517</v>
      </c>
      <c r="BA92" s="58">
        <f t="shared" si="63"/>
        <v>0</v>
      </c>
      <c r="BB92" s="91">
        <f>低圧電力のみ!AD92</f>
        <v>1555</v>
      </c>
      <c r="BC92" s="61">
        <f t="shared" si="64"/>
        <v>0</v>
      </c>
      <c r="BD92" s="61">
        <f t="shared" si="65"/>
        <v>0</v>
      </c>
      <c r="BE92" s="57" t="s">
        <v>517</v>
      </c>
      <c r="BF92" s="58">
        <f t="shared" si="66"/>
        <v>0</v>
      </c>
      <c r="BG92" s="91">
        <f>低圧電力のみ!AE92</f>
        <v>1357</v>
      </c>
      <c r="BH92" s="61">
        <f t="shared" si="67"/>
        <v>0</v>
      </c>
      <c r="BI92" s="61">
        <f t="shared" si="68"/>
        <v>0</v>
      </c>
      <c r="BJ92" s="57" t="s">
        <v>517</v>
      </c>
      <c r="BK92" s="58">
        <f t="shared" si="69"/>
        <v>0</v>
      </c>
      <c r="BL92" s="91">
        <f>低圧電力のみ!AF92</f>
        <v>766</v>
      </c>
      <c r="BM92" s="61">
        <f t="shared" si="70"/>
        <v>0</v>
      </c>
      <c r="BN92" s="61">
        <f t="shared" si="71"/>
        <v>0</v>
      </c>
      <c r="BO92" s="57" t="s">
        <v>517</v>
      </c>
      <c r="BP92" s="58">
        <f t="shared" si="72"/>
        <v>0</v>
      </c>
      <c r="BQ92" s="56">
        <f t="shared" si="73"/>
        <v>0</v>
      </c>
    </row>
    <row r="93" spans="2:69" x14ac:dyDescent="0.4">
      <c r="B93" s="54">
        <v>88</v>
      </c>
      <c r="C93" s="54" t="str">
        <f>低圧電力のみ!C93</f>
        <v>旧四郷村役場</v>
      </c>
      <c r="D93" s="55">
        <f>低圧電力のみ!H93</f>
        <v>14</v>
      </c>
      <c r="E93" s="55">
        <f>低圧電力のみ!K93</f>
        <v>85</v>
      </c>
      <c r="F93" s="63"/>
      <c r="G93" s="66"/>
      <c r="H93" s="67"/>
      <c r="I93" s="91">
        <f>低圧電力のみ!U93</f>
        <v>104</v>
      </c>
      <c r="J93" s="61">
        <f t="shared" si="40"/>
        <v>0</v>
      </c>
      <c r="K93" s="61">
        <f t="shared" si="41"/>
        <v>0</v>
      </c>
      <c r="L93" s="57" t="s">
        <v>517</v>
      </c>
      <c r="M93" s="58">
        <f t="shared" si="42"/>
        <v>0</v>
      </c>
      <c r="N93" s="91">
        <f>低圧電力のみ!V93</f>
        <v>119</v>
      </c>
      <c r="O93" s="61">
        <f t="shared" si="43"/>
        <v>0</v>
      </c>
      <c r="P93" s="61">
        <f t="shared" si="44"/>
        <v>0</v>
      </c>
      <c r="Q93" s="57" t="s">
        <v>517</v>
      </c>
      <c r="R93" s="58">
        <f t="shared" si="45"/>
        <v>0</v>
      </c>
      <c r="S93" s="91">
        <f>低圧電力のみ!W93</f>
        <v>258</v>
      </c>
      <c r="T93" s="61">
        <f t="shared" si="46"/>
        <v>0</v>
      </c>
      <c r="U93" s="61">
        <f t="shared" si="47"/>
        <v>0</v>
      </c>
      <c r="V93" s="57" t="s">
        <v>517</v>
      </c>
      <c r="W93" s="58">
        <f t="shared" si="48"/>
        <v>0</v>
      </c>
      <c r="X93" s="91">
        <f>低圧電力のみ!X93</f>
        <v>598</v>
      </c>
      <c r="Y93" s="61">
        <f t="shared" si="37"/>
        <v>0</v>
      </c>
      <c r="Z93" s="61">
        <f t="shared" si="49"/>
        <v>0</v>
      </c>
      <c r="AA93" s="57" t="s">
        <v>517</v>
      </c>
      <c r="AB93" s="58">
        <f t="shared" si="50"/>
        <v>0</v>
      </c>
      <c r="AC93" s="91">
        <f>低圧電力のみ!Y93</f>
        <v>122</v>
      </c>
      <c r="AD93" s="61">
        <f t="shared" si="38"/>
        <v>0</v>
      </c>
      <c r="AE93" s="61">
        <f t="shared" si="51"/>
        <v>0</v>
      </c>
      <c r="AF93" s="57" t="s">
        <v>517</v>
      </c>
      <c r="AG93" s="58">
        <f t="shared" si="52"/>
        <v>0</v>
      </c>
      <c r="AH93" s="91">
        <f>低圧電力のみ!Z93</f>
        <v>96</v>
      </c>
      <c r="AI93" s="61">
        <f t="shared" si="39"/>
        <v>0</v>
      </c>
      <c r="AJ93" s="61">
        <f t="shared" si="53"/>
        <v>0</v>
      </c>
      <c r="AK93" s="57" t="s">
        <v>517</v>
      </c>
      <c r="AL93" s="58">
        <f t="shared" si="54"/>
        <v>0</v>
      </c>
      <c r="AM93" s="91">
        <f>低圧電力のみ!AA93</f>
        <v>108</v>
      </c>
      <c r="AN93" s="61">
        <f t="shared" si="55"/>
        <v>0</v>
      </c>
      <c r="AO93" s="61">
        <f t="shared" si="56"/>
        <v>0</v>
      </c>
      <c r="AP93" s="57" t="s">
        <v>517</v>
      </c>
      <c r="AQ93" s="58">
        <f t="shared" si="57"/>
        <v>0</v>
      </c>
      <c r="AR93" s="91">
        <f>低圧電力のみ!AB93</f>
        <v>98</v>
      </c>
      <c r="AS93" s="61">
        <f t="shared" si="58"/>
        <v>0</v>
      </c>
      <c r="AT93" s="61">
        <f t="shared" si="59"/>
        <v>0</v>
      </c>
      <c r="AU93" s="57" t="s">
        <v>517</v>
      </c>
      <c r="AV93" s="58">
        <f t="shared" si="60"/>
        <v>0</v>
      </c>
      <c r="AW93" s="91">
        <f>低圧電力のみ!AC93</f>
        <v>172</v>
      </c>
      <c r="AX93" s="61">
        <f t="shared" si="61"/>
        <v>0</v>
      </c>
      <c r="AY93" s="61">
        <f t="shared" si="62"/>
        <v>0</v>
      </c>
      <c r="AZ93" s="57" t="s">
        <v>517</v>
      </c>
      <c r="BA93" s="58">
        <f t="shared" si="63"/>
        <v>0</v>
      </c>
      <c r="BB93" s="91">
        <f>低圧電力のみ!AD93</f>
        <v>148</v>
      </c>
      <c r="BC93" s="61">
        <f t="shared" si="64"/>
        <v>0</v>
      </c>
      <c r="BD93" s="61">
        <f t="shared" si="65"/>
        <v>0</v>
      </c>
      <c r="BE93" s="57" t="s">
        <v>517</v>
      </c>
      <c r="BF93" s="58">
        <f t="shared" si="66"/>
        <v>0</v>
      </c>
      <c r="BG93" s="91">
        <f>低圧電力のみ!AE93</f>
        <v>353</v>
      </c>
      <c r="BH93" s="61">
        <f t="shared" si="67"/>
        <v>0</v>
      </c>
      <c r="BI93" s="61">
        <f t="shared" si="68"/>
        <v>0</v>
      </c>
      <c r="BJ93" s="57" t="s">
        <v>517</v>
      </c>
      <c r="BK93" s="58">
        <f t="shared" si="69"/>
        <v>0</v>
      </c>
      <c r="BL93" s="91">
        <f>低圧電力のみ!AF93</f>
        <v>96</v>
      </c>
      <c r="BM93" s="61">
        <f t="shared" si="70"/>
        <v>0</v>
      </c>
      <c r="BN93" s="61">
        <f t="shared" si="71"/>
        <v>0</v>
      </c>
      <c r="BO93" s="57" t="s">
        <v>517</v>
      </c>
      <c r="BP93" s="58">
        <f t="shared" si="72"/>
        <v>0</v>
      </c>
      <c r="BQ93" s="56">
        <f t="shared" si="73"/>
        <v>0</v>
      </c>
    </row>
    <row r="94" spans="2:69" x14ac:dyDescent="0.4">
      <c r="B94" s="54">
        <v>89</v>
      </c>
      <c r="C94" s="54" t="str">
        <f>低圧電力のみ!C94</f>
        <v>四日市地域総合会館あさけプラザ</v>
      </c>
      <c r="D94" s="55">
        <f>低圧電力のみ!H94</f>
        <v>21</v>
      </c>
      <c r="E94" s="55">
        <f>低圧電力のみ!K94</f>
        <v>90</v>
      </c>
      <c r="F94" s="63"/>
      <c r="G94" s="66"/>
      <c r="H94" s="67"/>
      <c r="I94" s="91">
        <f>低圧電力のみ!U94</f>
        <v>147</v>
      </c>
      <c r="J94" s="61">
        <f t="shared" si="40"/>
        <v>0</v>
      </c>
      <c r="K94" s="61">
        <f t="shared" si="41"/>
        <v>0</v>
      </c>
      <c r="L94" s="57" t="s">
        <v>517</v>
      </c>
      <c r="M94" s="58">
        <f t="shared" si="42"/>
        <v>0</v>
      </c>
      <c r="N94" s="91">
        <f>低圧電力のみ!V94</f>
        <v>187</v>
      </c>
      <c r="O94" s="61">
        <f t="shared" si="43"/>
        <v>0</v>
      </c>
      <c r="P94" s="61">
        <f t="shared" si="44"/>
        <v>0</v>
      </c>
      <c r="Q94" s="57" t="s">
        <v>517</v>
      </c>
      <c r="R94" s="58">
        <f t="shared" si="45"/>
        <v>0</v>
      </c>
      <c r="S94" s="91">
        <f>低圧電力のみ!W94</f>
        <v>307</v>
      </c>
      <c r="T94" s="61">
        <f t="shared" si="46"/>
        <v>0</v>
      </c>
      <c r="U94" s="61">
        <f t="shared" si="47"/>
        <v>0</v>
      </c>
      <c r="V94" s="57" t="s">
        <v>517</v>
      </c>
      <c r="W94" s="58">
        <f t="shared" si="48"/>
        <v>0</v>
      </c>
      <c r="X94" s="91">
        <f>低圧電力のみ!X94</f>
        <v>274</v>
      </c>
      <c r="Y94" s="61">
        <f t="shared" si="37"/>
        <v>0</v>
      </c>
      <c r="Z94" s="61">
        <f t="shared" si="49"/>
        <v>0</v>
      </c>
      <c r="AA94" s="57" t="s">
        <v>517</v>
      </c>
      <c r="AB94" s="58">
        <f t="shared" si="50"/>
        <v>0</v>
      </c>
      <c r="AC94" s="91">
        <f>低圧電力のみ!Y94</f>
        <v>319</v>
      </c>
      <c r="AD94" s="61">
        <f t="shared" si="38"/>
        <v>0</v>
      </c>
      <c r="AE94" s="61">
        <f t="shared" si="51"/>
        <v>0</v>
      </c>
      <c r="AF94" s="57" t="s">
        <v>517</v>
      </c>
      <c r="AG94" s="58">
        <f t="shared" si="52"/>
        <v>0</v>
      </c>
      <c r="AH94" s="91">
        <f>低圧電力のみ!Z94</f>
        <v>157</v>
      </c>
      <c r="AI94" s="61">
        <f t="shared" si="39"/>
        <v>0</v>
      </c>
      <c r="AJ94" s="61">
        <f t="shared" si="53"/>
        <v>0</v>
      </c>
      <c r="AK94" s="57" t="s">
        <v>517</v>
      </c>
      <c r="AL94" s="58">
        <f t="shared" si="54"/>
        <v>0</v>
      </c>
      <c r="AM94" s="91">
        <f>低圧電力のみ!AA94</f>
        <v>118</v>
      </c>
      <c r="AN94" s="61">
        <f t="shared" si="55"/>
        <v>0</v>
      </c>
      <c r="AO94" s="61">
        <f t="shared" si="56"/>
        <v>0</v>
      </c>
      <c r="AP94" s="57" t="s">
        <v>517</v>
      </c>
      <c r="AQ94" s="58">
        <f t="shared" si="57"/>
        <v>0</v>
      </c>
      <c r="AR94" s="91">
        <f>低圧電力のみ!AB94</f>
        <v>68</v>
      </c>
      <c r="AS94" s="61">
        <f t="shared" si="58"/>
        <v>0</v>
      </c>
      <c r="AT94" s="61">
        <f t="shared" si="59"/>
        <v>0</v>
      </c>
      <c r="AU94" s="57" t="s">
        <v>517</v>
      </c>
      <c r="AV94" s="58">
        <f t="shared" si="60"/>
        <v>0</v>
      </c>
      <c r="AW94" s="91">
        <f>低圧電力のみ!AC94</f>
        <v>99</v>
      </c>
      <c r="AX94" s="61">
        <f t="shared" si="61"/>
        <v>0</v>
      </c>
      <c r="AY94" s="61">
        <f t="shared" si="62"/>
        <v>0</v>
      </c>
      <c r="AZ94" s="57" t="s">
        <v>517</v>
      </c>
      <c r="BA94" s="58">
        <f t="shared" si="63"/>
        <v>0</v>
      </c>
      <c r="BB94" s="91">
        <f>低圧電力のみ!AD94</f>
        <v>104</v>
      </c>
      <c r="BC94" s="61">
        <f t="shared" si="64"/>
        <v>0</v>
      </c>
      <c r="BD94" s="61">
        <f t="shared" si="65"/>
        <v>0</v>
      </c>
      <c r="BE94" s="57" t="s">
        <v>517</v>
      </c>
      <c r="BF94" s="58">
        <f t="shared" si="66"/>
        <v>0</v>
      </c>
      <c r="BG94" s="91">
        <f>低圧電力のみ!AE94</f>
        <v>119</v>
      </c>
      <c r="BH94" s="61">
        <f t="shared" si="67"/>
        <v>0</v>
      </c>
      <c r="BI94" s="61">
        <f t="shared" si="68"/>
        <v>0</v>
      </c>
      <c r="BJ94" s="57" t="s">
        <v>517</v>
      </c>
      <c r="BK94" s="58">
        <f t="shared" si="69"/>
        <v>0</v>
      </c>
      <c r="BL94" s="91">
        <f>低圧電力のみ!AF94</f>
        <v>250</v>
      </c>
      <c r="BM94" s="61">
        <f t="shared" si="70"/>
        <v>0</v>
      </c>
      <c r="BN94" s="61">
        <f t="shared" si="71"/>
        <v>0</v>
      </c>
      <c r="BO94" s="57" t="s">
        <v>517</v>
      </c>
      <c r="BP94" s="58">
        <f t="shared" si="72"/>
        <v>0</v>
      </c>
      <c r="BQ94" s="56">
        <f t="shared" si="73"/>
        <v>0</v>
      </c>
    </row>
    <row r="95" spans="2:69" x14ac:dyDescent="0.4">
      <c r="B95" s="54">
        <v>90</v>
      </c>
      <c r="C95" s="54" t="str">
        <f>低圧電力のみ!C95</f>
        <v>鵜の森公園</v>
      </c>
      <c r="D95" s="55">
        <f>低圧電力のみ!H95</f>
        <v>9</v>
      </c>
      <c r="E95" s="55">
        <f>低圧電力のみ!K95</f>
        <v>85</v>
      </c>
      <c r="F95" s="63"/>
      <c r="G95" s="66"/>
      <c r="H95" s="67"/>
      <c r="I95" s="91">
        <f>低圧電力のみ!U95</f>
        <v>0</v>
      </c>
      <c r="J95" s="61">
        <f t="shared" si="40"/>
        <v>0</v>
      </c>
      <c r="K95" s="61">
        <f t="shared" si="41"/>
        <v>0</v>
      </c>
      <c r="L95" s="57" t="s">
        <v>517</v>
      </c>
      <c r="M95" s="58">
        <f t="shared" si="42"/>
        <v>0</v>
      </c>
      <c r="N95" s="91">
        <f>低圧電力のみ!V95</f>
        <v>0</v>
      </c>
      <c r="O95" s="61">
        <f t="shared" si="43"/>
        <v>0</v>
      </c>
      <c r="P95" s="61">
        <f t="shared" si="44"/>
        <v>0</v>
      </c>
      <c r="Q95" s="57" t="s">
        <v>517</v>
      </c>
      <c r="R95" s="58">
        <f t="shared" si="45"/>
        <v>0</v>
      </c>
      <c r="S95" s="91">
        <f>低圧電力のみ!W95</f>
        <v>0</v>
      </c>
      <c r="T95" s="61">
        <f t="shared" si="46"/>
        <v>0</v>
      </c>
      <c r="U95" s="61">
        <f t="shared" si="47"/>
        <v>0</v>
      </c>
      <c r="V95" s="57" t="s">
        <v>517</v>
      </c>
      <c r="W95" s="58">
        <f t="shared" si="48"/>
        <v>0</v>
      </c>
      <c r="X95" s="91">
        <f>低圧電力のみ!X95</f>
        <v>853</v>
      </c>
      <c r="Y95" s="61">
        <f t="shared" si="37"/>
        <v>0</v>
      </c>
      <c r="Z95" s="61">
        <f t="shared" si="49"/>
        <v>0</v>
      </c>
      <c r="AA95" s="57" t="s">
        <v>517</v>
      </c>
      <c r="AB95" s="58">
        <f t="shared" si="50"/>
        <v>0</v>
      </c>
      <c r="AC95" s="91">
        <f>低圧電力のみ!Y95</f>
        <v>848</v>
      </c>
      <c r="AD95" s="61">
        <f t="shared" si="38"/>
        <v>0</v>
      </c>
      <c r="AE95" s="61">
        <f t="shared" si="51"/>
        <v>0</v>
      </c>
      <c r="AF95" s="57" t="s">
        <v>517</v>
      </c>
      <c r="AG95" s="58">
        <f t="shared" si="52"/>
        <v>0</v>
      </c>
      <c r="AH95" s="91">
        <f>低圧電力のみ!Z95</f>
        <v>0</v>
      </c>
      <c r="AI95" s="61">
        <f t="shared" si="39"/>
        <v>0</v>
      </c>
      <c r="AJ95" s="61">
        <f t="shared" si="53"/>
        <v>0</v>
      </c>
      <c r="AK95" s="57" t="s">
        <v>517</v>
      </c>
      <c r="AL95" s="58">
        <f t="shared" si="54"/>
        <v>0</v>
      </c>
      <c r="AM95" s="91">
        <f>低圧電力のみ!AA95</f>
        <v>0</v>
      </c>
      <c r="AN95" s="61">
        <f t="shared" si="55"/>
        <v>0</v>
      </c>
      <c r="AO95" s="61">
        <f t="shared" si="56"/>
        <v>0</v>
      </c>
      <c r="AP95" s="57" t="s">
        <v>517</v>
      </c>
      <c r="AQ95" s="58">
        <f t="shared" si="57"/>
        <v>0</v>
      </c>
      <c r="AR95" s="91">
        <f>低圧電力のみ!AB95</f>
        <v>0</v>
      </c>
      <c r="AS95" s="61">
        <f t="shared" si="58"/>
        <v>0</v>
      </c>
      <c r="AT95" s="61">
        <f t="shared" si="59"/>
        <v>0</v>
      </c>
      <c r="AU95" s="57" t="s">
        <v>517</v>
      </c>
      <c r="AV95" s="58">
        <f t="shared" si="60"/>
        <v>0</v>
      </c>
      <c r="AW95" s="91">
        <f>低圧電力のみ!AC95</f>
        <v>0</v>
      </c>
      <c r="AX95" s="61">
        <f t="shared" si="61"/>
        <v>0</v>
      </c>
      <c r="AY95" s="61">
        <f t="shared" si="62"/>
        <v>0</v>
      </c>
      <c r="AZ95" s="57" t="s">
        <v>517</v>
      </c>
      <c r="BA95" s="58">
        <f t="shared" si="63"/>
        <v>0</v>
      </c>
      <c r="BB95" s="91">
        <f>低圧電力のみ!AD95</f>
        <v>0</v>
      </c>
      <c r="BC95" s="61">
        <f t="shared" si="64"/>
        <v>0</v>
      </c>
      <c r="BD95" s="61">
        <f t="shared" si="65"/>
        <v>0</v>
      </c>
      <c r="BE95" s="57" t="s">
        <v>517</v>
      </c>
      <c r="BF95" s="58">
        <f t="shared" si="66"/>
        <v>0</v>
      </c>
      <c r="BG95" s="91">
        <f>低圧電力のみ!AE95</f>
        <v>0</v>
      </c>
      <c r="BH95" s="61">
        <f t="shared" si="67"/>
        <v>0</v>
      </c>
      <c r="BI95" s="61">
        <f t="shared" si="68"/>
        <v>0</v>
      </c>
      <c r="BJ95" s="57" t="s">
        <v>517</v>
      </c>
      <c r="BK95" s="58">
        <f t="shared" si="69"/>
        <v>0</v>
      </c>
      <c r="BL95" s="91">
        <f>低圧電力のみ!AF95</f>
        <v>0</v>
      </c>
      <c r="BM95" s="61">
        <f t="shared" si="70"/>
        <v>0</v>
      </c>
      <c r="BN95" s="61">
        <f t="shared" si="71"/>
        <v>0</v>
      </c>
      <c r="BO95" s="57" t="s">
        <v>517</v>
      </c>
      <c r="BP95" s="58">
        <f t="shared" si="72"/>
        <v>0</v>
      </c>
      <c r="BQ95" s="56">
        <f t="shared" si="73"/>
        <v>0</v>
      </c>
    </row>
    <row r="96" spans="2:69" x14ac:dyDescent="0.4">
      <c r="B96" s="54">
        <v>91</v>
      </c>
      <c r="C96" s="54" t="str">
        <f>低圧電力のみ!C96</f>
        <v>北条公園</v>
      </c>
      <c r="D96" s="55">
        <f>低圧電力のみ!H96</f>
        <v>9</v>
      </c>
      <c r="E96" s="55">
        <f>低圧電力のみ!K96</f>
        <v>90</v>
      </c>
      <c r="F96" s="63"/>
      <c r="G96" s="66"/>
      <c r="H96" s="67"/>
      <c r="I96" s="91">
        <f>低圧電力のみ!U96</f>
        <v>36</v>
      </c>
      <c r="J96" s="61">
        <f t="shared" si="40"/>
        <v>0</v>
      </c>
      <c r="K96" s="61">
        <f t="shared" si="41"/>
        <v>0</v>
      </c>
      <c r="L96" s="57" t="s">
        <v>517</v>
      </c>
      <c r="M96" s="58">
        <f t="shared" si="42"/>
        <v>0</v>
      </c>
      <c r="N96" s="91">
        <f>低圧電力のみ!V96</f>
        <v>39</v>
      </c>
      <c r="O96" s="61">
        <f t="shared" si="43"/>
        <v>0</v>
      </c>
      <c r="P96" s="61">
        <f t="shared" si="44"/>
        <v>0</v>
      </c>
      <c r="Q96" s="57" t="s">
        <v>517</v>
      </c>
      <c r="R96" s="58">
        <f t="shared" si="45"/>
        <v>0</v>
      </c>
      <c r="S96" s="91">
        <f>低圧電力のみ!W96</f>
        <v>33</v>
      </c>
      <c r="T96" s="61">
        <f t="shared" si="46"/>
        <v>0</v>
      </c>
      <c r="U96" s="61">
        <f t="shared" si="47"/>
        <v>0</v>
      </c>
      <c r="V96" s="57" t="s">
        <v>517</v>
      </c>
      <c r="W96" s="58">
        <f t="shared" si="48"/>
        <v>0</v>
      </c>
      <c r="X96" s="91">
        <f>低圧電力のみ!X96</f>
        <v>37</v>
      </c>
      <c r="Y96" s="61">
        <f t="shared" si="37"/>
        <v>0</v>
      </c>
      <c r="Z96" s="61">
        <f t="shared" si="49"/>
        <v>0</v>
      </c>
      <c r="AA96" s="57" t="s">
        <v>517</v>
      </c>
      <c r="AB96" s="58">
        <f t="shared" si="50"/>
        <v>0</v>
      </c>
      <c r="AC96" s="91">
        <f>低圧電力のみ!Y96</f>
        <v>37</v>
      </c>
      <c r="AD96" s="61">
        <f t="shared" si="38"/>
        <v>0</v>
      </c>
      <c r="AE96" s="61">
        <f t="shared" si="51"/>
        <v>0</v>
      </c>
      <c r="AF96" s="57" t="s">
        <v>517</v>
      </c>
      <c r="AG96" s="58">
        <f t="shared" si="52"/>
        <v>0</v>
      </c>
      <c r="AH96" s="91">
        <f>低圧電力のみ!Z96</f>
        <v>42</v>
      </c>
      <c r="AI96" s="61">
        <f t="shared" si="39"/>
        <v>0</v>
      </c>
      <c r="AJ96" s="61">
        <f t="shared" si="53"/>
        <v>0</v>
      </c>
      <c r="AK96" s="57" t="s">
        <v>517</v>
      </c>
      <c r="AL96" s="58">
        <f t="shared" si="54"/>
        <v>0</v>
      </c>
      <c r="AM96" s="91">
        <f>低圧電力のみ!AA96</f>
        <v>36</v>
      </c>
      <c r="AN96" s="61">
        <f t="shared" si="55"/>
        <v>0</v>
      </c>
      <c r="AO96" s="61">
        <f t="shared" si="56"/>
        <v>0</v>
      </c>
      <c r="AP96" s="57" t="s">
        <v>517</v>
      </c>
      <c r="AQ96" s="58">
        <f t="shared" si="57"/>
        <v>0</v>
      </c>
      <c r="AR96" s="91">
        <f>低圧電力のみ!AB96</f>
        <v>36</v>
      </c>
      <c r="AS96" s="61">
        <f t="shared" si="58"/>
        <v>0</v>
      </c>
      <c r="AT96" s="61">
        <f t="shared" si="59"/>
        <v>0</v>
      </c>
      <c r="AU96" s="57" t="s">
        <v>517</v>
      </c>
      <c r="AV96" s="58">
        <f t="shared" si="60"/>
        <v>0</v>
      </c>
      <c r="AW96" s="91">
        <f>低圧電力のみ!AC96</f>
        <v>49</v>
      </c>
      <c r="AX96" s="61">
        <f t="shared" si="61"/>
        <v>0</v>
      </c>
      <c r="AY96" s="61">
        <f t="shared" si="62"/>
        <v>0</v>
      </c>
      <c r="AZ96" s="57" t="s">
        <v>517</v>
      </c>
      <c r="BA96" s="58">
        <f t="shared" si="63"/>
        <v>0</v>
      </c>
      <c r="BB96" s="91">
        <f>低圧電力のみ!AD96</f>
        <v>55</v>
      </c>
      <c r="BC96" s="61">
        <f t="shared" si="64"/>
        <v>0</v>
      </c>
      <c r="BD96" s="61">
        <f t="shared" si="65"/>
        <v>0</v>
      </c>
      <c r="BE96" s="57" t="s">
        <v>517</v>
      </c>
      <c r="BF96" s="58">
        <f t="shared" si="66"/>
        <v>0</v>
      </c>
      <c r="BG96" s="91">
        <f>低圧電力のみ!AE96</f>
        <v>37</v>
      </c>
      <c r="BH96" s="61">
        <f t="shared" si="67"/>
        <v>0</v>
      </c>
      <c r="BI96" s="61">
        <f t="shared" si="68"/>
        <v>0</v>
      </c>
      <c r="BJ96" s="57" t="s">
        <v>517</v>
      </c>
      <c r="BK96" s="58">
        <f t="shared" si="69"/>
        <v>0</v>
      </c>
      <c r="BL96" s="91">
        <f>低圧電力のみ!AF96</f>
        <v>47</v>
      </c>
      <c r="BM96" s="61">
        <f t="shared" si="70"/>
        <v>0</v>
      </c>
      <c r="BN96" s="61">
        <f t="shared" si="71"/>
        <v>0</v>
      </c>
      <c r="BO96" s="57" t="s">
        <v>517</v>
      </c>
      <c r="BP96" s="58">
        <f t="shared" si="72"/>
        <v>0</v>
      </c>
      <c r="BQ96" s="56">
        <f t="shared" si="73"/>
        <v>0</v>
      </c>
    </row>
    <row r="97" spans="2:69" x14ac:dyDescent="0.4">
      <c r="B97" s="54">
        <v>92</v>
      </c>
      <c r="C97" s="54" t="str">
        <f>低圧電力のみ!C97</f>
        <v>中央緑地（苗圃）</v>
      </c>
      <c r="D97" s="55">
        <f>低圧電力のみ!H97</f>
        <v>0.5</v>
      </c>
      <c r="E97" s="55">
        <f>低圧電力のみ!K97</f>
        <v>85</v>
      </c>
      <c r="F97" s="63"/>
      <c r="G97" s="66"/>
      <c r="H97" s="67"/>
      <c r="I97" s="91">
        <f>低圧電力のみ!U97</f>
        <v>0</v>
      </c>
      <c r="J97" s="61">
        <f t="shared" si="40"/>
        <v>0</v>
      </c>
      <c r="K97" s="61">
        <f t="shared" si="41"/>
        <v>0</v>
      </c>
      <c r="L97" s="57" t="s">
        <v>517</v>
      </c>
      <c r="M97" s="58">
        <f t="shared" si="42"/>
        <v>0</v>
      </c>
      <c r="N97" s="91">
        <f>低圧電力のみ!V97</f>
        <v>0</v>
      </c>
      <c r="O97" s="61">
        <f t="shared" si="43"/>
        <v>0</v>
      </c>
      <c r="P97" s="61">
        <f t="shared" si="44"/>
        <v>0</v>
      </c>
      <c r="Q97" s="57" t="s">
        <v>517</v>
      </c>
      <c r="R97" s="58">
        <f t="shared" si="45"/>
        <v>0</v>
      </c>
      <c r="S97" s="91">
        <f>低圧電力のみ!W97</f>
        <v>0</v>
      </c>
      <c r="T97" s="61">
        <f t="shared" si="46"/>
        <v>0</v>
      </c>
      <c r="U97" s="61">
        <f t="shared" si="47"/>
        <v>0</v>
      </c>
      <c r="V97" s="57" t="s">
        <v>517</v>
      </c>
      <c r="W97" s="58">
        <f t="shared" si="48"/>
        <v>0</v>
      </c>
      <c r="X97" s="91">
        <f>低圧電力のみ!X97</f>
        <v>0</v>
      </c>
      <c r="Y97" s="61">
        <f t="shared" si="37"/>
        <v>0</v>
      </c>
      <c r="Z97" s="61">
        <f t="shared" si="49"/>
        <v>0</v>
      </c>
      <c r="AA97" s="57" t="s">
        <v>517</v>
      </c>
      <c r="AB97" s="58">
        <f t="shared" si="50"/>
        <v>0</v>
      </c>
      <c r="AC97" s="91">
        <f>低圧電力のみ!Y97</f>
        <v>0</v>
      </c>
      <c r="AD97" s="61">
        <f t="shared" si="38"/>
        <v>0</v>
      </c>
      <c r="AE97" s="61">
        <f t="shared" si="51"/>
        <v>0</v>
      </c>
      <c r="AF97" s="57" t="s">
        <v>517</v>
      </c>
      <c r="AG97" s="58">
        <f t="shared" si="52"/>
        <v>0</v>
      </c>
      <c r="AH97" s="91">
        <f>低圧電力のみ!Z97</f>
        <v>0</v>
      </c>
      <c r="AI97" s="61">
        <f t="shared" si="39"/>
        <v>0</v>
      </c>
      <c r="AJ97" s="61">
        <f t="shared" si="53"/>
        <v>0</v>
      </c>
      <c r="AK97" s="57" t="s">
        <v>517</v>
      </c>
      <c r="AL97" s="58">
        <f t="shared" si="54"/>
        <v>0</v>
      </c>
      <c r="AM97" s="91">
        <f>低圧電力のみ!AA97</f>
        <v>0</v>
      </c>
      <c r="AN97" s="61">
        <f t="shared" si="55"/>
        <v>0</v>
      </c>
      <c r="AO97" s="61">
        <f t="shared" si="56"/>
        <v>0</v>
      </c>
      <c r="AP97" s="57" t="s">
        <v>517</v>
      </c>
      <c r="AQ97" s="58">
        <f t="shared" si="57"/>
        <v>0</v>
      </c>
      <c r="AR97" s="91">
        <f>低圧電力のみ!AB97</f>
        <v>0</v>
      </c>
      <c r="AS97" s="61">
        <f t="shared" si="58"/>
        <v>0</v>
      </c>
      <c r="AT97" s="61">
        <f t="shared" si="59"/>
        <v>0</v>
      </c>
      <c r="AU97" s="57" t="s">
        <v>517</v>
      </c>
      <c r="AV97" s="58">
        <f t="shared" si="60"/>
        <v>0</v>
      </c>
      <c r="AW97" s="91">
        <f>低圧電力のみ!AC97</f>
        <v>0</v>
      </c>
      <c r="AX97" s="61">
        <f t="shared" si="61"/>
        <v>0</v>
      </c>
      <c r="AY97" s="61">
        <f t="shared" si="62"/>
        <v>0</v>
      </c>
      <c r="AZ97" s="57" t="s">
        <v>517</v>
      </c>
      <c r="BA97" s="58">
        <f t="shared" si="63"/>
        <v>0</v>
      </c>
      <c r="BB97" s="91">
        <f>低圧電力のみ!AD97</f>
        <v>0</v>
      </c>
      <c r="BC97" s="61">
        <f t="shared" si="64"/>
        <v>0</v>
      </c>
      <c r="BD97" s="61">
        <f t="shared" si="65"/>
        <v>0</v>
      </c>
      <c r="BE97" s="57" t="s">
        <v>517</v>
      </c>
      <c r="BF97" s="58">
        <f t="shared" si="66"/>
        <v>0</v>
      </c>
      <c r="BG97" s="91">
        <f>低圧電力のみ!AE97</f>
        <v>0</v>
      </c>
      <c r="BH97" s="61">
        <f t="shared" si="67"/>
        <v>0</v>
      </c>
      <c r="BI97" s="61">
        <f t="shared" si="68"/>
        <v>0</v>
      </c>
      <c r="BJ97" s="57" t="s">
        <v>517</v>
      </c>
      <c r="BK97" s="58">
        <f t="shared" si="69"/>
        <v>0</v>
      </c>
      <c r="BL97" s="91">
        <f>低圧電力のみ!AF97</f>
        <v>0</v>
      </c>
      <c r="BM97" s="61">
        <f t="shared" si="70"/>
        <v>0</v>
      </c>
      <c r="BN97" s="61">
        <f t="shared" si="71"/>
        <v>0</v>
      </c>
      <c r="BO97" s="57" t="s">
        <v>517</v>
      </c>
      <c r="BP97" s="58">
        <f t="shared" si="72"/>
        <v>0</v>
      </c>
      <c r="BQ97" s="56">
        <f t="shared" si="73"/>
        <v>0</v>
      </c>
    </row>
    <row r="98" spans="2:69" x14ac:dyDescent="0.4">
      <c r="B98" s="54">
        <v>93</v>
      </c>
      <c r="C98" s="54" t="str">
        <f>低圧電力のみ!C98</f>
        <v>南部丘陵公園</v>
      </c>
      <c r="D98" s="55">
        <f>低圧電力のみ!H98</f>
        <v>2</v>
      </c>
      <c r="E98" s="55">
        <f>低圧電力のみ!K98</f>
        <v>80</v>
      </c>
      <c r="F98" s="63"/>
      <c r="G98" s="66"/>
      <c r="H98" s="67"/>
      <c r="I98" s="91">
        <f>低圧電力のみ!U98</f>
        <v>1292</v>
      </c>
      <c r="J98" s="61">
        <f t="shared" si="40"/>
        <v>0</v>
      </c>
      <c r="K98" s="61">
        <f t="shared" si="41"/>
        <v>0</v>
      </c>
      <c r="L98" s="57" t="s">
        <v>517</v>
      </c>
      <c r="M98" s="58">
        <f t="shared" si="42"/>
        <v>0</v>
      </c>
      <c r="N98" s="91">
        <f>低圧電力のみ!V98</f>
        <v>1165</v>
      </c>
      <c r="O98" s="61">
        <f t="shared" si="43"/>
        <v>0</v>
      </c>
      <c r="P98" s="61">
        <f t="shared" si="44"/>
        <v>0</v>
      </c>
      <c r="Q98" s="57" t="s">
        <v>517</v>
      </c>
      <c r="R98" s="58">
        <f t="shared" si="45"/>
        <v>0</v>
      </c>
      <c r="S98" s="91">
        <f>低圧電力のみ!W98</f>
        <v>1117</v>
      </c>
      <c r="T98" s="61">
        <f t="shared" si="46"/>
        <v>0</v>
      </c>
      <c r="U98" s="61">
        <f t="shared" si="47"/>
        <v>0</v>
      </c>
      <c r="V98" s="57" t="s">
        <v>517</v>
      </c>
      <c r="W98" s="58">
        <f t="shared" si="48"/>
        <v>0</v>
      </c>
      <c r="X98" s="91">
        <f>低圧電力のみ!X98</f>
        <v>1253</v>
      </c>
      <c r="Y98" s="61">
        <f t="shared" si="37"/>
        <v>0</v>
      </c>
      <c r="Z98" s="61">
        <f t="shared" si="49"/>
        <v>0</v>
      </c>
      <c r="AA98" s="57" t="s">
        <v>517</v>
      </c>
      <c r="AB98" s="58">
        <f t="shared" si="50"/>
        <v>0</v>
      </c>
      <c r="AC98" s="91">
        <f>低圧電力のみ!Y98</f>
        <v>1180</v>
      </c>
      <c r="AD98" s="61">
        <f t="shared" si="38"/>
        <v>0</v>
      </c>
      <c r="AE98" s="61">
        <f t="shared" si="51"/>
        <v>0</v>
      </c>
      <c r="AF98" s="57" t="s">
        <v>517</v>
      </c>
      <c r="AG98" s="58">
        <f t="shared" si="52"/>
        <v>0</v>
      </c>
      <c r="AH98" s="91">
        <f>低圧電力のみ!Z98</f>
        <v>1147</v>
      </c>
      <c r="AI98" s="61">
        <f t="shared" si="39"/>
        <v>0</v>
      </c>
      <c r="AJ98" s="61">
        <f t="shared" si="53"/>
        <v>0</v>
      </c>
      <c r="AK98" s="57" t="s">
        <v>517</v>
      </c>
      <c r="AL98" s="58">
        <f t="shared" si="54"/>
        <v>0</v>
      </c>
      <c r="AM98" s="91">
        <f>低圧電力のみ!AA98</f>
        <v>1269</v>
      </c>
      <c r="AN98" s="61">
        <f t="shared" si="55"/>
        <v>0</v>
      </c>
      <c r="AO98" s="61">
        <f t="shared" si="56"/>
        <v>0</v>
      </c>
      <c r="AP98" s="57" t="s">
        <v>517</v>
      </c>
      <c r="AQ98" s="58">
        <f t="shared" si="57"/>
        <v>0</v>
      </c>
      <c r="AR98" s="91">
        <f>低圧電力のみ!AB98</f>
        <v>1153</v>
      </c>
      <c r="AS98" s="61">
        <f t="shared" si="58"/>
        <v>0</v>
      </c>
      <c r="AT98" s="61">
        <f t="shared" si="59"/>
        <v>0</v>
      </c>
      <c r="AU98" s="57" t="s">
        <v>517</v>
      </c>
      <c r="AV98" s="58">
        <f t="shared" si="60"/>
        <v>0</v>
      </c>
      <c r="AW98" s="91">
        <f>低圧電力のみ!AC98</f>
        <v>1353</v>
      </c>
      <c r="AX98" s="61">
        <f t="shared" si="61"/>
        <v>0</v>
      </c>
      <c r="AY98" s="61">
        <f t="shared" si="62"/>
        <v>0</v>
      </c>
      <c r="AZ98" s="57" t="s">
        <v>517</v>
      </c>
      <c r="BA98" s="58">
        <f t="shared" si="63"/>
        <v>0</v>
      </c>
      <c r="BB98" s="91">
        <f>低圧電力のみ!AD98</f>
        <v>1152</v>
      </c>
      <c r="BC98" s="61">
        <f t="shared" si="64"/>
        <v>0</v>
      </c>
      <c r="BD98" s="61">
        <f t="shared" si="65"/>
        <v>0</v>
      </c>
      <c r="BE98" s="57" t="s">
        <v>517</v>
      </c>
      <c r="BF98" s="58">
        <f t="shared" si="66"/>
        <v>0</v>
      </c>
      <c r="BG98" s="91">
        <f>低圧電力のみ!AE98</f>
        <v>1150</v>
      </c>
      <c r="BH98" s="61">
        <f t="shared" si="67"/>
        <v>0</v>
      </c>
      <c r="BI98" s="61">
        <f t="shared" si="68"/>
        <v>0</v>
      </c>
      <c r="BJ98" s="57" t="s">
        <v>517</v>
      </c>
      <c r="BK98" s="58">
        <f t="shared" si="69"/>
        <v>0</v>
      </c>
      <c r="BL98" s="91">
        <f>低圧電力のみ!AF98</f>
        <v>1103</v>
      </c>
      <c r="BM98" s="61">
        <f t="shared" si="70"/>
        <v>0</v>
      </c>
      <c r="BN98" s="61">
        <f t="shared" si="71"/>
        <v>0</v>
      </c>
      <c r="BO98" s="57" t="s">
        <v>517</v>
      </c>
      <c r="BP98" s="58">
        <f t="shared" si="72"/>
        <v>0</v>
      </c>
      <c r="BQ98" s="56">
        <f t="shared" si="73"/>
        <v>0</v>
      </c>
    </row>
    <row r="99" spans="2:69" x14ac:dyDescent="0.4">
      <c r="B99" s="54">
        <v>94</v>
      </c>
      <c r="C99" s="54" t="str">
        <f>低圧電力のみ!C99</f>
        <v>南部丘陵公園</v>
      </c>
      <c r="D99" s="55">
        <f>低圧電力のみ!H99</f>
        <v>1</v>
      </c>
      <c r="E99" s="55">
        <f>低圧電力のみ!K99</f>
        <v>80</v>
      </c>
      <c r="F99" s="63"/>
      <c r="G99" s="66"/>
      <c r="H99" s="67"/>
      <c r="I99" s="91">
        <f>低圧電力のみ!U99</f>
        <v>26</v>
      </c>
      <c r="J99" s="61">
        <f t="shared" si="40"/>
        <v>0</v>
      </c>
      <c r="K99" s="61">
        <f t="shared" si="41"/>
        <v>0</v>
      </c>
      <c r="L99" s="57" t="s">
        <v>517</v>
      </c>
      <c r="M99" s="58">
        <f t="shared" si="42"/>
        <v>0</v>
      </c>
      <c r="N99" s="91">
        <f>低圧電力のみ!V99</f>
        <v>24</v>
      </c>
      <c r="O99" s="61">
        <f t="shared" si="43"/>
        <v>0</v>
      </c>
      <c r="P99" s="61">
        <f t="shared" si="44"/>
        <v>0</v>
      </c>
      <c r="Q99" s="57" t="s">
        <v>517</v>
      </c>
      <c r="R99" s="58">
        <f t="shared" si="45"/>
        <v>0</v>
      </c>
      <c r="S99" s="91">
        <f>低圧電力のみ!W99</f>
        <v>16</v>
      </c>
      <c r="T99" s="61">
        <f t="shared" si="46"/>
        <v>0</v>
      </c>
      <c r="U99" s="61">
        <f t="shared" si="47"/>
        <v>0</v>
      </c>
      <c r="V99" s="57" t="s">
        <v>517</v>
      </c>
      <c r="W99" s="58">
        <f t="shared" si="48"/>
        <v>0</v>
      </c>
      <c r="X99" s="91">
        <f>低圧電力のみ!X99</f>
        <v>23</v>
      </c>
      <c r="Y99" s="61">
        <f t="shared" si="37"/>
        <v>0</v>
      </c>
      <c r="Z99" s="61">
        <f t="shared" si="49"/>
        <v>0</v>
      </c>
      <c r="AA99" s="57" t="s">
        <v>517</v>
      </c>
      <c r="AB99" s="58">
        <f t="shared" si="50"/>
        <v>0</v>
      </c>
      <c r="AC99" s="91">
        <f>低圧電力のみ!Y99</f>
        <v>16</v>
      </c>
      <c r="AD99" s="61">
        <f t="shared" si="38"/>
        <v>0</v>
      </c>
      <c r="AE99" s="61">
        <f t="shared" si="51"/>
        <v>0</v>
      </c>
      <c r="AF99" s="57" t="s">
        <v>517</v>
      </c>
      <c r="AG99" s="58">
        <f t="shared" si="52"/>
        <v>0</v>
      </c>
      <c r="AH99" s="91">
        <f>低圧電力のみ!Z99</f>
        <v>15</v>
      </c>
      <c r="AI99" s="61">
        <f t="shared" si="39"/>
        <v>0</v>
      </c>
      <c r="AJ99" s="61">
        <f t="shared" si="53"/>
        <v>0</v>
      </c>
      <c r="AK99" s="57" t="s">
        <v>517</v>
      </c>
      <c r="AL99" s="58">
        <f t="shared" si="54"/>
        <v>0</v>
      </c>
      <c r="AM99" s="91">
        <f>低圧電力のみ!AA99</f>
        <v>20</v>
      </c>
      <c r="AN99" s="61">
        <f t="shared" si="55"/>
        <v>0</v>
      </c>
      <c r="AO99" s="61">
        <f t="shared" si="56"/>
        <v>0</v>
      </c>
      <c r="AP99" s="57" t="s">
        <v>517</v>
      </c>
      <c r="AQ99" s="58">
        <f t="shared" si="57"/>
        <v>0</v>
      </c>
      <c r="AR99" s="91">
        <f>低圧電力のみ!AB99</f>
        <v>20</v>
      </c>
      <c r="AS99" s="61">
        <f t="shared" si="58"/>
        <v>0</v>
      </c>
      <c r="AT99" s="61">
        <f t="shared" si="59"/>
        <v>0</v>
      </c>
      <c r="AU99" s="57" t="s">
        <v>517</v>
      </c>
      <c r="AV99" s="58">
        <f t="shared" si="60"/>
        <v>0</v>
      </c>
      <c r="AW99" s="91">
        <f>低圧電力のみ!AC99</f>
        <v>89</v>
      </c>
      <c r="AX99" s="61">
        <f t="shared" si="61"/>
        <v>0</v>
      </c>
      <c r="AY99" s="61">
        <f t="shared" si="62"/>
        <v>0</v>
      </c>
      <c r="AZ99" s="57" t="s">
        <v>517</v>
      </c>
      <c r="BA99" s="58">
        <f t="shared" si="63"/>
        <v>0</v>
      </c>
      <c r="BB99" s="91">
        <f>低圧電力のみ!AD99</f>
        <v>78</v>
      </c>
      <c r="BC99" s="61">
        <f t="shared" si="64"/>
        <v>0</v>
      </c>
      <c r="BD99" s="61">
        <f t="shared" si="65"/>
        <v>0</v>
      </c>
      <c r="BE99" s="57" t="s">
        <v>517</v>
      </c>
      <c r="BF99" s="58">
        <f t="shared" si="66"/>
        <v>0</v>
      </c>
      <c r="BG99" s="91">
        <f>低圧電力のみ!AE99</f>
        <v>68</v>
      </c>
      <c r="BH99" s="61">
        <f t="shared" si="67"/>
        <v>0</v>
      </c>
      <c r="BI99" s="61">
        <f t="shared" si="68"/>
        <v>0</v>
      </c>
      <c r="BJ99" s="57" t="s">
        <v>517</v>
      </c>
      <c r="BK99" s="58">
        <f t="shared" si="69"/>
        <v>0</v>
      </c>
      <c r="BL99" s="91">
        <f>低圧電力のみ!AF99</f>
        <v>24</v>
      </c>
      <c r="BM99" s="61">
        <f t="shared" si="70"/>
        <v>0</v>
      </c>
      <c r="BN99" s="61">
        <f t="shared" si="71"/>
        <v>0</v>
      </c>
      <c r="BO99" s="57" t="s">
        <v>517</v>
      </c>
      <c r="BP99" s="58">
        <f t="shared" si="72"/>
        <v>0</v>
      </c>
      <c r="BQ99" s="56">
        <f t="shared" si="73"/>
        <v>0</v>
      </c>
    </row>
    <row r="100" spans="2:69" x14ac:dyDescent="0.4">
      <c r="B100" s="54">
        <v>95</v>
      </c>
      <c r="C100" s="54" t="str">
        <f>低圧電力のみ!C100</f>
        <v>四日市市民公園</v>
      </c>
      <c r="D100" s="55">
        <f>低圧電力のみ!H100</f>
        <v>34</v>
      </c>
      <c r="E100" s="55">
        <f>低圧電力のみ!K100</f>
        <v>80</v>
      </c>
      <c r="F100" s="63"/>
      <c r="G100" s="66"/>
      <c r="H100" s="67"/>
      <c r="I100" s="91">
        <f>低圧電力のみ!U100</f>
        <v>455</v>
      </c>
      <c r="J100" s="61">
        <f t="shared" si="40"/>
        <v>0</v>
      </c>
      <c r="K100" s="61">
        <f t="shared" si="41"/>
        <v>0</v>
      </c>
      <c r="L100" s="57" t="s">
        <v>517</v>
      </c>
      <c r="M100" s="58">
        <f t="shared" si="42"/>
        <v>0</v>
      </c>
      <c r="N100" s="91">
        <f>低圧電力のみ!V100</f>
        <v>83</v>
      </c>
      <c r="O100" s="61">
        <f t="shared" si="43"/>
        <v>0</v>
      </c>
      <c r="P100" s="61">
        <f t="shared" si="44"/>
        <v>0</v>
      </c>
      <c r="Q100" s="57" t="s">
        <v>517</v>
      </c>
      <c r="R100" s="58">
        <f t="shared" si="45"/>
        <v>0</v>
      </c>
      <c r="S100" s="91">
        <f>低圧電力のみ!W100</f>
        <v>657</v>
      </c>
      <c r="T100" s="61">
        <f t="shared" si="46"/>
        <v>0</v>
      </c>
      <c r="U100" s="61">
        <f t="shared" si="47"/>
        <v>0</v>
      </c>
      <c r="V100" s="57" t="s">
        <v>517</v>
      </c>
      <c r="W100" s="58">
        <f t="shared" si="48"/>
        <v>0</v>
      </c>
      <c r="X100" s="91">
        <f>低圧電力のみ!X100</f>
        <v>123</v>
      </c>
      <c r="Y100" s="61">
        <f t="shared" si="37"/>
        <v>0</v>
      </c>
      <c r="Z100" s="61">
        <f t="shared" si="49"/>
        <v>0</v>
      </c>
      <c r="AA100" s="57" t="s">
        <v>517</v>
      </c>
      <c r="AB100" s="58">
        <f t="shared" si="50"/>
        <v>0</v>
      </c>
      <c r="AC100" s="91">
        <f>低圧電力のみ!Y100</f>
        <v>6804</v>
      </c>
      <c r="AD100" s="61">
        <f t="shared" si="38"/>
        <v>0</v>
      </c>
      <c r="AE100" s="61">
        <f t="shared" si="51"/>
        <v>0</v>
      </c>
      <c r="AF100" s="57" t="s">
        <v>517</v>
      </c>
      <c r="AG100" s="58">
        <f t="shared" si="52"/>
        <v>0</v>
      </c>
      <c r="AH100" s="91">
        <f>低圧電力のみ!Z100</f>
        <v>6037</v>
      </c>
      <c r="AI100" s="61">
        <f t="shared" si="39"/>
        <v>0</v>
      </c>
      <c r="AJ100" s="61">
        <f t="shared" si="53"/>
        <v>0</v>
      </c>
      <c r="AK100" s="57" t="s">
        <v>517</v>
      </c>
      <c r="AL100" s="58">
        <f t="shared" si="54"/>
        <v>0</v>
      </c>
      <c r="AM100" s="91">
        <f>低圧電力のみ!AA100</f>
        <v>5511</v>
      </c>
      <c r="AN100" s="61">
        <f t="shared" si="55"/>
        <v>0</v>
      </c>
      <c r="AO100" s="61">
        <f t="shared" si="56"/>
        <v>0</v>
      </c>
      <c r="AP100" s="57" t="s">
        <v>517</v>
      </c>
      <c r="AQ100" s="58">
        <f t="shared" si="57"/>
        <v>0</v>
      </c>
      <c r="AR100" s="91">
        <f>低圧電力のみ!AB100</f>
        <v>3718</v>
      </c>
      <c r="AS100" s="61">
        <f t="shared" si="58"/>
        <v>0</v>
      </c>
      <c r="AT100" s="61">
        <f t="shared" si="59"/>
        <v>0</v>
      </c>
      <c r="AU100" s="57" t="s">
        <v>517</v>
      </c>
      <c r="AV100" s="58">
        <f t="shared" si="60"/>
        <v>0</v>
      </c>
      <c r="AW100" s="91">
        <f>低圧電力のみ!AC100</f>
        <v>4217</v>
      </c>
      <c r="AX100" s="61">
        <f t="shared" si="61"/>
        <v>0</v>
      </c>
      <c r="AY100" s="61">
        <f t="shared" si="62"/>
        <v>0</v>
      </c>
      <c r="AZ100" s="57" t="s">
        <v>517</v>
      </c>
      <c r="BA100" s="58">
        <f t="shared" si="63"/>
        <v>0</v>
      </c>
      <c r="BB100" s="91">
        <f>低圧電力のみ!AD100</f>
        <v>2987</v>
      </c>
      <c r="BC100" s="61">
        <f t="shared" si="64"/>
        <v>0</v>
      </c>
      <c r="BD100" s="61">
        <f t="shared" si="65"/>
        <v>0</v>
      </c>
      <c r="BE100" s="57" t="s">
        <v>517</v>
      </c>
      <c r="BF100" s="58">
        <f t="shared" si="66"/>
        <v>0</v>
      </c>
      <c r="BG100" s="91">
        <f>低圧電力のみ!AE100</f>
        <v>3608</v>
      </c>
      <c r="BH100" s="61">
        <f t="shared" si="67"/>
        <v>0</v>
      </c>
      <c r="BI100" s="61">
        <f t="shared" si="68"/>
        <v>0</v>
      </c>
      <c r="BJ100" s="57" t="s">
        <v>517</v>
      </c>
      <c r="BK100" s="58">
        <f t="shared" si="69"/>
        <v>0</v>
      </c>
      <c r="BL100" s="91">
        <f>低圧電力のみ!AF100</f>
        <v>3044</v>
      </c>
      <c r="BM100" s="61">
        <f t="shared" si="70"/>
        <v>0</v>
      </c>
      <c r="BN100" s="61">
        <f t="shared" si="71"/>
        <v>0</v>
      </c>
      <c r="BO100" s="57" t="s">
        <v>517</v>
      </c>
      <c r="BP100" s="58">
        <f t="shared" si="72"/>
        <v>0</v>
      </c>
      <c r="BQ100" s="56">
        <f t="shared" si="73"/>
        <v>0</v>
      </c>
    </row>
    <row r="101" spans="2:69" x14ac:dyDescent="0.4">
      <c r="B101" s="54">
        <v>96</v>
      </c>
      <c r="C101" s="54" t="str">
        <f>低圧電力のみ!C101</f>
        <v>垂坂公園・羽津山緑地</v>
      </c>
      <c r="D101" s="55">
        <f>低圧電力のみ!H101</f>
        <v>15</v>
      </c>
      <c r="E101" s="55">
        <f>低圧電力のみ!K101</f>
        <v>80</v>
      </c>
      <c r="F101" s="63"/>
      <c r="G101" s="66"/>
      <c r="H101" s="67"/>
      <c r="I101" s="91">
        <f>低圧電力のみ!U101</f>
        <v>248</v>
      </c>
      <c r="J101" s="61">
        <f t="shared" si="40"/>
        <v>0</v>
      </c>
      <c r="K101" s="61">
        <f t="shared" si="41"/>
        <v>0</v>
      </c>
      <c r="L101" s="57" t="s">
        <v>517</v>
      </c>
      <c r="M101" s="58">
        <f t="shared" si="42"/>
        <v>0</v>
      </c>
      <c r="N101" s="91">
        <f>低圧電力のみ!V101</f>
        <v>251</v>
      </c>
      <c r="O101" s="61">
        <f t="shared" si="43"/>
        <v>0</v>
      </c>
      <c r="P101" s="61">
        <f t="shared" si="44"/>
        <v>0</v>
      </c>
      <c r="Q101" s="57" t="s">
        <v>517</v>
      </c>
      <c r="R101" s="58">
        <f t="shared" si="45"/>
        <v>0</v>
      </c>
      <c r="S101" s="91">
        <f>低圧電力のみ!W101</f>
        <v>215</v>
      </c>
      <c r="T101" s="61">
        <f t="shared" si="46"/>
        <v>0</v>
      </c>
      <c r="U101" s="61">
        <f t="shared" si="47"/>
        <v>0</v>
      </c>
      <c r="V101" s="57" t="s">
        <v>517</v>
      </c>
      <c r="W101" s="58">
        <f t="shared" si="48"/>
        <v>0</v>
      </c>
      <c r="X101" s="91">
        <f>低圧電力のみ!X101</f>
        <v>262</v>
      </c>
      <c r="Y101" s="61">
        <f t="shared" si="37"/>
        <v>0</v>
      </c>
      <c r="Z101" s="61">
        <f t="shared" si="49"/>
        <v>0</v>
      </c>
      <c r="AA101" s="57" t="s">
        <v>517</v>
      </c>
      <c r="AB101" s="58">
        <f t="shared" si="50"/>
        <v>0</v>
      </c>
      <c r="AC101" s="91">
        <f>低圧電力のみ!Y101</f>
        <v>286</v>
      </c>
      <c r="AD101" s="61">
        <f t="shared" si="38"/>
        <v>0</v>
      </c>
      <c r="AE101" s="61">
        <f t="shared" si="51"/>
        <v>0</v>
      </c>
      <c r="AF101" s="57" t="s">
        <v>517</v>
      </c>
      <c r="AG101" s="58">
        <f t="shared" si="52"/>
        <v>0</v>
      </c>
      <c r="AH101" s="91">
        <f>低圧電力のみ!Z101</f>
        <v>213</v>
      </c>
      <c r="AI101" s="61">
        <f t="shared" si="39"/>
        <v>0</v>
      </c>
      <c r="AJ101" s="61">
        <f t="shared" si="53"/>
        <v>0</v>
      </c>
      <c r="AK101" s="57" t="s">
        <v>517</v>
      </c>
      <c r="AL101" s="58">
        <f t="shared" si="54"/>
        <v>0</v>
      </c>
      <c r="AM101" s="91">
        <f>低圧電力のみ!AA101</f>
        <v>242</v>
      </c>
      <c r="AN101" s="61">
        <f t="shared" si="55"/>
        <v>0</v>
      </c>
      <c r="AO101" s="61">
        <f t="shared" si="56"/>
        <v>0</v>
      </c>
      <c r="AP101" s="57" t="s">
        <v>517</v>
      </c>
      <c r="AQ101" s="58">
        <f t="shared" si="57"/>
        <v>0</v>
      </c>
      <c r="AR101" s="91">
        <f>低圧電力のみ!AB101</f>
        <v>249</v>
      </c>
      <c r="AS101" s="61">
        <f t="shared" si="58"/>
        <v>0</v>
      </c>
      <c r="AT101" s="61">
        <f t="shared" si="59"/>
        <v>0</v>
      </c>
      <c r="AU101" s="57" t="s">
        <v>517</v>
      </c>
      <c r="AV101" s="58">
        <f t="shared" si="60"/>
        <v>0</v>
      </c>
      <c r="AW101" s="91">
        <f>低圧電力のみ!AC101</f>
        <v>297</v>
      </c>
      <c r="AX101" s="61">
        <f t="shared" si="61"/>
        <v>0</v>
      </c>
      <c r="AY101" s="61">
        <f t="shared" si="62"/>
        <v>0</v>
      </c>
      <c r="AZ101" s="57" t="s">
        <v>517</v>
      </c>
      <c r="BA101" s="58">
        <f t="shared" si="63"/>
        <v>0</v>
      </c>
      <c r="BB101" s="91">
        <f>低圧電力のみ!AD101</f>
        <v>251</v>
      </c>
      <c r="BC101" s="61">
        <f t="shared" si="64"/>
        <v>0</v>
      </c>
      <c r="BD101" s="61">
        <f t="shared" si="65"/>
        <v>0</v>
      </c>
      <c r="BE101" s="57" t="s">
        <v>517</v>
      </c>
      <c r="BF101" s="58">
        <f t="shared" si="66"/>
        <v>0</v>
      </c>
      <c r="BG101" s="91">
        <f>低圧電力のみ!AE101</f>
        <v>254</v>
      </c>
      <c r="BH101" s="61">
        <f t="shared" si="67"/>
        <v>0</v>
      </c>
      <c r="BI101" s="61">
        <f t="shared" si="68"/>
        <v>0</v>
      </c>
      <c r="BJ101" s="57" t="s">
        <v>517</v>
      </c>
      <c r="BK101" s="58">
        <f t="shared" si="69"/>
        <v>0</v>
      </c>
      <c r="BL101" s="91">
        <f>低圧電力のみ!AF101</f>
        <v>265</v>
      </c>
      <c r="BM101" s="61">
        <f t="shared" si="70"/>
        <v>0</v>
      </c>
      <c r="BN101" s="61">
        <f t="shared" si="71"/>
        <v>0</v>
      </c>
      <c r="BO101" s="57" t="s">
        <v>517</v>
      </c>
      <c r="BP101" s="58">
        <f t="shared" si="72"/>
        <v>0</v>
      </c>
      <c r="BQ101" s="56">
        <f t="shared" si="73"/>
        <v>0</v>
      </c>
    </row>
    <row r="102" spans="2:69" x14ac:dyDescent="0.4">
      <c r="B102" s="54">
        <v>97</v>
      </c>
      <c r="C102" s="54" t="str">
        <f>低圧電力のみ!C102</f>
        <v>垂坂公園・羽津山緑地</v>
      </c>
      <c r="D102" s="55">
        <f>低圧電力のみ!H102</f>
        <v>8</v>
      </c>
      <c r="E102" s="55">
        <f>低圧電力のみ!K102</f>
        <v>80</v>
      </c>
      <c r="F102" s="63"/>
      <c r="G102" s="66"/>
      <c r="H102" s="67"/>
      <c r="I102" s="91">
        <f>低圧電力のみ!U102</f>
        <v>181</v>
      </c>
      <c r="J102" s="61">
        <f t="shared" si="40"/>
        <v>0</v>
      </c>
      <c r="K102" s="61">
        <f t="shared" si="41"/>
        <v>0</v>
      </c>
      <c r="L102" s="57" t="s">
        <v>517</v>
      </c>
      <c r="M102" s="58">
        <f t="shared" si="42"/>
        <v>0</v>
      </c>
      <c r="N102" s="91">
        <f>低圧電力のみ!V102</f>
        <v>167</v>
      </c>
      <c r="O102" s="61">
        <f t="shared" si="43"/>
        <v>0</v>
      </c>
      <c r="P102" s="61">
        <f t="shared" si="44"/>
        <v>0</v>
      </c>
      <c r="Q102" s="57" t="s">
        <v>517</v>
      </c>
      <c r="R102" s="58">
        <f t="shared" si="45"/>
        <v>0</v>
      </c>
      <c r="S102" s="91">
        <f>低圧電力のみ!W102</f>
        <v>161</v>
      </c>
      <c r="T102" s="61">
        <f t="shared" si="46"/>
        <v>0</v>
      </c>
      <c r="U102" s="61">
        <f t="shared" si="47"/>
        <v>0</v>
      </c>
      <c r="V102" s="57" t="s">
        <v>517</v>
      </c>
      <c r="W102" s="58">
        <f t="shared" si="48"/>
        <v>0</v>
      </c>
      <c r="X102" s="91">
        <f>低圧電力のみ!X102</f>
        <v>172</v>
      </c>
      <c r="Y102" s="61">
        <f t="shared" si="37"/>
        <v>0</v>
      </c>
      <c r="Z102" s="61">
        <f t="shared" si="49"/>
        <v>0</v>
      </c>
      <c r="AA102" s="57" t="s">
        <v>517</v>
      </c>
      <c r="AB102" s="58">
        <f t="shared" si="50"/>
        <v>0</v>
      </c>
      <c r="AC102" s="91">
        <f>低圧電力のみ!Y102</f>
        <v>160</v>
      </c>
      <c r="AD102" s="61">
        <f t="shared" si="38"/>
        <v>0</v>
      </c>
      <c r="AE102" s="61">
        <f t="shared" si="51"/>
        <v>0</v>
      </c>
      <c r="AF102" s="57" t="s">
        <v>517</v>
      </c>
      <c r="AG102" s="58">
        <f t="shared" si="52"/>
        <v>0</v>
      </c>
      <c r="AH102" s="91">
        <f>低圧電力のみ!Z102</f>
        <v>124</v>
      </c>
      <c r="AI102" s="61">
        <f t="shared" si="39"/>
        <v>0</v>
      </c>
      <c r="AJ102" s="61">
        <f t="shared" si="53"/>
        <v>0</v>
      </c>
      <c r="AK102" s="57" t="s">
        <v>517</v>
      </c>
      <c r="AL102" s="58">
        <f t="shared" si="54"/>
        <v>0</v>
      </c>
      <c r="AM102" s="91">
        <f>低圧電力のみ!AA102</f>
        <v>155</v>
      </c>
      <c r="AN102" s="61">
        <f t="shared" si="55"/>
        <v>0</v>
      </c>
      <c r="AO102" s="61">
        <f t="shared" si="56"/>
        <v>0</v>
      </c>
      <c r="AP102" s="57" t="s">
        <v>517</v>
      </c>
      <c r="AQ102" s="58">
        <f t="shared" si="57"/>
        <v>0</v>
      </c>
      <c r="AR102" s="91">
        <f>低圧電力のみ!AB102</f>
        <v>142</v>
      </c>
      <c r="AS102" s="61">
        <f t="shared" si="58"/>
        <v>0</v>
      </c>
      <c r="AT102" s="61">
        <f t="shared" si="59"/>
        <v>0</v>
      </c>
      <c r="AU102" s="57" t="s">
        <v>517</v>
      </c>
      <c r="AV102" s="58">
        <f t="shared" si="60"/>
        <v>0</v>
      </c>
      <c r="AW102" s="91">
        <f>低圧電力のみ!AC102</f>
        <v>188</v>
      </c>
      <c r="AX102" s="61">
        <f t="shared" si="61"/>
        <v>0</v>
      </c>
      <c r="AY102" s="61">
        <f t="shared" si="62"/>
        <v>0</v>
      </c>
      <c r="AZ102" s="57" t="s">
        <v>517</v>
      </c>
      <c r="BA102" s="58">
        <f t="shared" si="63"/>
        <v>0</v>
      </c>
      <c r="BB102" s="91">
        <f>低圧電力のみ!AD102</f>
        <v>141</v>
      </c>
      <c r="BC102" s="61">
        <f t="shared" si="64"/>
        <v>0</v>
      </c>
      <c r="BD102" s="61">
        <f t="shared" si="65"/>
        <v>0</v>
      </c>
      <c r="BE102" s="57" t="s">
        <v>517</v>
      </c>
      <c r="BF102" s="58">
        <f t="shared" si="66"/>
        <v>0</v>
      </c>
      <c r="BG102" s="91">
        <f>低圧電力のみ!AE102</f>
        <v>345</v>
      </c>
      <c r="BH102" s="61">
        <f t="shared" si="67"/>
        <v>0</v>
      </c>
      <c r="BI102" s="61">
        <f t="shared" si="68"/>
        <v>0</v>
      </c>
      <c r="BJ102" s="57" t="s">
        <v>517</v>
      </c>
      <c r="BK102" s="58">
        <f t="shared" si="69"/>
        <v>0</v>
      </c>
      <c r="BL102" s="91">
        <f>低圧電力のみ!AF102</f>
        <v>204</v>
      </c>
      <c r="BM102" s="61">
        <f t="shared" si="70"/>
        <v>0</v>
      </c>
      <c r="BN102" s="61">
        <f t="shared" si="71"/>
        <v>0</v>
      </c>
      <c r="BO102" s="57" t="s">
        <v>517</v>
      </c>
      <c r="BP102" s="58">
        <f t="shared" si="72"/>
        <v>0</v>
      </c>
      <c r="BQ102" s="56">
        <f t="shared" si="73"/>
        <v>0</v>
      </c>
    </row>
    <row r="103" spans="2:69" x14ac:dyDescent="0.4">
      <c r="B103" s="54">
        <v>98</v>
      </c>
      <c r="C103" s="54" t="str">
        <f>低圧電力のみ!C103</f>
        <v>諏訪公園</v>
      </c>
      <c r="D103" s="55">
        <f>低圧電力のみ!H103</f>
        <v>36</v>
      </c>
      <c r="E103" s="55">
        <f>低圧電力のみ!K103</f>
        <v>80</v>
      </c>
      <c r="F103" s="63"/>
      <c r="G103" s="66"/>
      <c r="H103" s="67"/>
      <c r="I103" s="91">
        <f>低圧電力のみ!U103</f>
        <v>14334</v>
      </c>
      <c r="J103" s="61">
        <f t="shared" si="40"/>
        <v>0</v>
      </c>
      <c r="K103" s="61">
        <f t="shared" si="41"/>
        <v>0</v>
      </c>
      <c r="L103" s="57" t="s">
        <v>517</v>
      </c>
      <c r="M103" s="58">
        <f t="shared" si="42"/>
        <v>0</v>
      </c>
      <c r="N103" s="91">
        <f>低圧電力のみ!V103</f>
        <v>12811</v>
      </c>
      <c r="O103" s="61">
        <f t="shared" si="43"/>
        <v>0</v>
      </c>
      <c r="P103" s="61">
        <f t="shared" si="44"/>
        <v>0</v>
      </c>
      <c r="Q103" s="57" t="s">
        <v>517</v>
      </c>
      <c r="R103" s="58">
        <f t="shared" si="45"/>
        <v>0</v>
      </c>
      <c r="S103" s="91">
        <f>低圧電力のみ!W103</f>
        <v>9179</v>
      </c>
      <c r="T103" s="61">
        <f t="shared" si="46"/>
        <v>0</v>
      </c>
      <c r="U103" s="61">
        <f t="shared" si="47"/>
        <v>0</v>
      </c>
      <c r="V103" s="57" t="s">
        <v>517</v>
      </c>
      <c r="W103" s="58">
        <f t="shared" si="48"/>
        <v>0</v>
      </c>
      <c r="X103" s="91">
        <f>低圧電力のみ!X103</f>
        <v>8889</v>
      </c>
      <c r="Y103" s="61">
        <f t="shared" si="37"/>
        <v>0</v>
      </c>
      <c r="Z103" s="61">
        <f t="shared" si="49"/>
        <v>0</v>
      </c>
      <c r="AA103" s="57" t="s">
        <v>517</v>
      </c>
      <c r="AB103" s="58">
        <f t="shared" si="50"/>
        <v>0</v>
      </c>
      <c r="AC103" s="91">
        <f>低圧電力のみ!Y103</f>
        <v>13268</v>
      </c>
      <c r="AD103" s="61">
        <f t="shared" si="38"/>
        <v>0</v>
      </c>
      <c r="AE103" s="61">
        <f t="shared" si="51"/>
        <v>0</v>
      </c>
      <c r="AF103" s="57" t="s">
        <v>517</v>
      </c>
      <c r="AG103" s="58">
        <f t="shared" si="52"/>
        <v>0</v>
      </c>
      <c r="AH103" s="91">
        <f>低圧電力のみ!Z103</f>
        <v>12694</v>
      </c>
      <c r="AI103" s="61">
        <f t="shared" si="39"/>
        <v>0</v>
      </c>
      <c r="AJ103" s="61">
        <f t="shared" si="53"/>
        <v>0</v>
      </c>
      <c r="AK103" s="57" t="s">
        <v>517</v>
      </c>
      <c r="AL103" s="58">
        <f t="shared" si="54"/>
        <v>0</v>
      </c>
      <c r="AM103" s="91">
        <f>低圧電力のみ!AA103</f>
        <v>11973</v>
      </c>
      <c r="AN103" s="61">
        <f t="shared" si="55"/>
        <v>0</v>
      </c>
      <c r="AO103" s="61">
        <f t="shared" si="56"/>
        <v>0</v>
      </c>
      <c r="AP103" s="57" t="s">
        <v>517</v>
      </c>
      <c r="AQ103" s="58">
        <f t="shared" si="57"/>
        <v>0</v>
      </c>
      <c r="AR103" s="91">
        <f>低圧電力のみ!AB103</f>
        <v>10852</v>
      </c>
      <c r="AS103" s="61">
        <f t="shared" si="58"/>
        <v>0</v>
      </c>
      <c r="AT103" s="61">
        <f t="shared" si="59"/>
        <v>0</v>
      </c>
      <c r="AU103" s="57" t="s">
        <v>517</v>
      </c>
      <c r="AV103" s="58">
        <f t="shared" si="60"/>
        <v>0</v>
      </c>
      <c r="AW103" s="91">
        <f>低圧電力のみ!AC103</f>
        <v>15605</v>
      </c>
      <c r="AX103" s="61">
        <f t="shared" si="61"/>
        <v>0</v>
      </c>
      <c r="AY103" s="61">
        <f t="shared" si="62"/>
        <v>0</v>
      </c>
      <c r="AZ103" s="57" t="s">
        <v>517</v>
      </c>
      <c r="BA103" s="58">
        <f t="shared" si="63"/>
        <v>0</v>
      </c>
      <c r="BB103" s="91">
        <f>低圧電力のみ!AD103</f>
        <v>12032</v>
      </c>
      <c r="BC103" s="61">
        <f t="shared" si="64"/>
        <v>0</v>
      </c>
      <c r="BD103" s="61">
        <f t="shared" si="65"/>
        <v>0</v>
      </c>
      <c r="BE103" s="57" t="s">
        <v>517</v>
      </c>
      <c r="BF103" s="58">
        <f t="shared" si="66"/>
        <v>0</v>
      </c>
      <c r="BG103" s="91">
        <f>低圧電力のみ!AE103</f>
        <v>11933</v>
      </c>
      <c r="BH103" s="61">
        <f t="shared" si="67"/>
        <v>0</v>
      </c>
      <c r="BI103" s="61">
        <f t="shared" si="68"/>
        <v>0</v>
      </c>
      <c r="BJ103" s="57" t="s">
        <v>517</v>
      </c>
      <c r="BK103" s="58">
        <f t="shared" si="69"/>
        <v>0</v>
      </c>
      <c r="BL103" s="91">
        <f>低圧電力のみ!AF103</f>
        <v>11429</v>
      </c>
      <c r="BM103" s="61">
        <f t="shared" si="70"/>
        <v>0</v>
      </c>
      <c r="BN103" s="61">
        <f t="shared" si="71"/>
        <v>0</v>
      </c>
      <c r="BO103" s="57" t="s">
        <v>517</v>
      </c>
      <c r="BP103" s="58">
        <f t="shared" si="72"/>
        <v>0</v>
      </c>
      <c r="BQ103" s="56">
        <f t="shared" si="73"/>
        <v>0</v>
      </c>
    </row>
    <row r="104" spans="2:69" x14ac:dyDescent="0.4">
      <c r="B104" s="54">
        <v>99</v>
      </c>
      <c r="C104" s="54" t="str">
        <f>低圧電力のみ!C104</f>
        <v>稲葉翁記念公園</v>
      </c>
      <c r="D104" s="55">
        <f>低圧電力のみ!H104</f>
        <v>14</v>
      </c>
      <c r="E104" s="55">
        <f>低圧電力のみ!K104</f>
        <v>80</v>
      </c>
      <c r="F104" s="63"/>
      <c r="G104" s="66"/>
      <c r="H104" s="67"/>
      <c r="I104" s="91">
        <f>低圧電力のみ!U104</f>
        <v>471</v>
      </c>
      <c r="J104" s="61">
        <f t="shared" si="40"/>
        <v>0</v>
      </c>
      <c r="K104" s="61">
        <f t="shared" si="41"/>
        <v>0</v>
      </c>
      <c r="L104" s="57" t="s">
        <v>517</v>
      </c>
      <c r="M104" s="58">
        <f t="shared" si="42"/>
        <v>0</v>
      </c>
      <c r="N104" s="91">
        <f>低圧電力のみ!V104</f>
        <v>426</v>
      </c>
      <c r="O104" s="61">
        <f t="shared" si="43"/>
        <v>0</v>
      </c>
      <c r="P104" s="61">
        <f t="shared" si="44"/>
        <v>0</v>
      </c>
      <c r="Q104" s="57" t="s">
        <v>517</v>
      </c>
      <c r="R104" s="58">
        <f t="shared" si="45"/>
        <v>0</v>
      </c>
      <c r="S104" s="91">
        <f>低圧電力のみ!W104</f>
        <v>389</v>
      </c>
      <c r="T104" s="61">
        <f t="shared" si="46"/>
        <v>0</v>
      </c>
      <c r="U104" s="61">
        <f t="shared" si="47"/>
        <v>0</v>
      </c>
      <c r="V104" s="57" t="s">
        <v>517</v>
      </c>
      <c r="W104" s="58">
        <f t="shared" si="48"/>
        <v>0</v>
      </c>
      <c r="X104" s="91">
        <f>低圧電力のみ!X104</f>
        <v>446</v>
      </c>
      <c r="Y104" s="61">
        <f t="shared" si="37"/>
        <v>0</v>
      </c>
      <c r="Z104" s="61">
        <f t="shared" si="49"/>
        <v>0</v>
      </c>
      <c r="AA104" s="57" t="s">
        <v>517</v>
      </c>
      <c r="AB104" s="58">
        <f t="shared" si="50"/>
        <v>0</v>
      </c>
      <c r="AC104" s="91">
        <f>低圧電力のみ!Y104</f>
        <v>341</v>
      </c>
      <c r="AD104" s="61">
        <f t="shared" si="38"/>
        <v>0</v>
      </c>
      <c r="AE104" s="61">
        <f t="shared" si="51"/>
        <v>0</v>
      </c>
      <c r="AF104" s="57" t="s">
        <v>517</v>
      </c>
      <c r="AG104" s="58">
        <f t="shared" si="52"/>
        <v>0</v>
      </c>
      <c r="AH104" s="91">
        <f>低圧電力のみ!Z104</f>
        <v>322</v>
      </c>
      <c r="AI104" s="61">
        <f t="shared" si="39"/>
        <v>0</v>
      </c>
      <c r="AJ104" s="61">
        <f t="shared" si="53"/>
        <v>0</v>
      </c>
      <c r="AK104" s="57" t="s">
        <v>517</v>
      </c>
      <c r="AL104" s="58">
        <f t="shared" si="54"/>
        <v>0</v>
      </c>
      <c r="AM104" s="91">
        <f>低圧電力のみ!AA104</f>
        <v>380</v>
      </c>
      <c r="AN104" s="61">
        <f t="shared" si="55"/>
        <v>0</v>
      </c>
      <c r="AO104" s="61">
        <f t="shared" si="56"/>
        <v>0</v>
      </c>
      <c r="AP104" s="57" t="s">
        <v>517</v>
      </c>
      <c r="AQ104" s="58">
        <f t="shared" si="57"/>
        <v>0</v>
      </c>
      <c r="AR104" s="91">
        <f>低圧電力のみ!AB104</f>
        <v>313</v>
      </c>
      <c r="AS104" s="61">
        <f t="shared" si="58"/>
        <v>0</v>
      </c>
      <c r="AT104" s="61">
        <f t="shared" si="59"/>
        <v>0</v>
      </c>
      <c r="AU104" s="57" t="s">
        <v>517</v>
      </c>
      <c r="AV104" s="58">
        <f t="shared" si="60"/>
        <v>0</v>
      </c>
      <c r="AW104" s="91">
        <f>低圧電力のみ!AC104</f>
        <v>385</v>
      </c>
      <c r="AX104" s="61">
        <f t="shared" si="61"/>
        <v>0</v>
      </c>
      <c r="AY104" s="61">
        <f t="shared" si="62"/>
        <v>0</v>
      </c>
      <c r="AZ104" s="57" t="s">
        <v>517</v>
      </c>
      <c r="BA104" s="58">
        <f t="shared" si="63"/>
        <v>0</v>
      </c>
      <c r="BB104" s="91">
        <f>低圧電力のみ!AD104</f>
        <v>317</v>
      </c>
      <c r="BC104" s="61">
        <f t="shared" si="64"/>
        <v>0</v>
      </c>
      <c r="BD104" s="61">
        <f t="shared" si="65"/>
        <v>0</v>
      </c>
      <c r="BE104" s="57" t="s">
        <v>517</v>
      </c>
      <c r="BF104" s="58">
        <f t="shared" si="66"/>
        <v>0</v>
      </c>
      <c r="BG104" s="91">
        <f>低圧電力のみ!AE104</f>
        <v>332</v>
      </c>
      <c r="BH104" s="61">
        <f t="shared" si="67"/>
        <v>0</v>
      </c>
      <c r="BI104" s="61">
        <f t="shared" si="68"/>
        <v>0</v>
      </c>
      <c r="BJ104" s="57" t="s">
        <v>517</v>
      </c>
      <c r="BK104" s="58">
        <f t="shared" si="69"/>
        <v>0</v>
      </c>
      <c r="BL104" s="91">
        <f>低圧電力のみ!AF104</f>
        <v>408</v>
      </c>
      <c r="BM104" s="61">
        <f t="shared" si="70"/>
        <v>0</v>
      </c>
      <c r="BN104" s="61">
        <f t="shared" si="71"/>
        <v>0</v>
      </c>
      <c r="BO104" s="57" t="s">
        <v>517</v>
      </c>
      <c r="BP104" s="58">
        <f t="shared" si="72"/>
        <v>0</v>
      </c>
      <c r="BQ104" s="56">
        <f t="shared" si="73"/>
        <v>0</v>
      </c>
    </row>
    <row r="105" spans="2:69" x14ac:dyDescent="0.4">
      <c r="B105" s="54">
        <v>100</v>
      </c>
      <c r="C105" s="54" t="str">
        <f>低圧電力のみ!C105</f>
        <v>智積養水記念公園</v>
      </c>
      <c r="D105" s="55">
        <f>低圧電力のみ!H105</f>
        <v>9</v>
      </c>
      <c r="E105" s="55">
        <f>低圧電力のみ!K105</f>
        <v>90</v>
      </c>
      <c r="F105" s="63"/>
      <c r="G105" s="66"/>
      <c r="H105" s="67"/>
      <c r="I105" s="91">
        <f>低圧電力のみ!U105</f>
        <v>1871</v>
      </c>
      <c r="J105" s="61">
        <f t="shared" si="40"/>
        <v>0</v>
      </c>
      <c r="K105" s="61">
        <f t="shared" si="41"/>
        <v>0</v>
      </c>
      <c r="L105" s="57" t="s">
        <v>517</v>
      </c>
      <c r="M105" s="58">
        <f t="shared" si="42"/>
        <v>0</v>
      </c>
      <c r="N105" s="91">
        <f>低圧電力のみ!V105</f>
        <v>1722</v>
      </c>
      <c r="O105" s="61">
        <f t="shared" si="43"/>
        <v>0</v>
      </c>
      <c r="P105" s="61">
        <f t="shared" si="44"/>
        <v>0</v>
      </c>
      <c r="Q105" s="57" t="s">
        <v>517</v>
      </c>
      <c r="R105" s="58">
        <f t="shared" si="45"/>
        <v>0</v>
      </c>
      <c r="S105" s="91">
        <f>低圧電力のみ!W105</f>
        <v>1645</v>
      </c>
      <c r="T105" s="61">
        <f t="shared" si="46"/>
        <v>0</v>
      </c>
      <c r="U105" s="61">
        <f t="shared" si="47"/>
        <v>0</v>
      </c>
      <c r="V105" s="57" t="s">
        <v>517</v>
      </c>
      <c r="W105" s="58">
        <f t="shared" si="48"/>
        <v>0</v>
      </c>
      <c r="X105" s="91">
        <f>低圧電力のみ!X105</f>
        <v>1689</v>
      </c>
      <c r="Y105" s="61">
        <f t="shared" si="37"/>
        <v>0</v>
      </c>
      <c r="Z105" s="61">
        <f t="shared" si="49"/>
        <v>0</v>
      </c>
      <c r="AA105" s="57" t="s">
        <v>517</v>
      </c>
      <c r="AB105" s="58">
        <f t="shared" si="50"/>
        <v>0</v>
      </c>
      <c r="AC105" s="91">
        <f>低圧電力のみ!Y105</f>
        <v>1391</v>
      </c>
      <c r="AD105" s="61">
        <f t="shared" si="38"/>
        <v>0</v>
      </c>
      <c r="AE105" s="61">
        <f t="shared" si="51"/>
        <v>0</v>
      </c>
      <c r="AF105" s="57" t="s">
        <v>517</v>
      </c>
      <c r="AG105" s="58">
        <f t="shared" si="52"/>
        <v>0</v>
      </c>
      <c r="AH105" s="91">
        <f>低圧電力のみ!Z105</f>
        <v>984</v>
      </c>
      <c r="AI105" s="61">
        <f t="shared" si="39"/>
        <v>0</v>
      </c>
      <c r="AJ105" s="61">
        <f t="shared" si="53"/>
        <v>0</v>
      </c>
      <c r="AK105" s="57" t="s">
        <v>517</v>
      </c>
      <c r="AL105" s="58">
        <f t="shared" si="54"/>
        <v>0</v>
      </c>
      <c r="AM105" s="91">
        <f>低圧電力のみ!AA105</f>
        <v>1838</v>
      </c>
      <c r="AN105" s="61">
        <f t="shared" si="55"/>
        <v>0</v>
      </c>
      <c r="AO105" s="61">
        <f t="shared" si="56"/>
        <v>0</v>
      </c>
      <c r="AP105" s="57" t="s">
        <v>517</v>
      </c>
      <c r="AQ105" s="58">
        <f t="shared" si="57"/>
        <v>0</v>
      </c>
      <c r="AR105" s="91">
        <f>低圧電力のみ!AB105</f>
        <v>1722</v>
      </c>
      <c r="AS105" s="61">
        <f t="shared" si="58"/>
        <v>0</v>
      </c>
      <c r="AT105" s="61">
        <f t="shared" si="59"/>
        <v>0</v>
      </c>
      <c r="AU105" s="57" t="s">
        <v>517</v>
      </c>
      <c r="AV105" s="58">
        <f t="shared" si="60"/>
        <v>0</v>
      </c>
      <c r="AW105" s="91">
        <f>低圧電力のみ!AC105</f>
        <v>2008</v>
      </c>
      <c r="AX105" s="61">
        <f t="shared" si="61"/>
        <v>0</v>
      </c>
      <c r="AY105" s="61">
        <f t="shared" si="62"/>
        <v>0</v>
      </c>
      <c r="AZ105" s="57" t="s">
        <v>517</v>
      </c>
      <c r="BA105" s="58">
        <f t="shared" si="63"/>
        <v>0</v>
      </c>
      <c r="BB105" s="91">
        <f>低圧電力のみ!AD105</f>
        <v>1668</v>
      </c>
      <c r="BC105" s="61">
        <f t="shared" si="64"/>
        <v>0</v>
      </c>
      <c r="BD105" s="61">
        <f t="shared" si="65"/>
        <v>0</v>
      </c>
      <c r="BE105" s="57" t="s">
        <v>517</v>
      </c>
      <c r="BF105" s="58">
        <f t="shared" si="66"/>
        <v>0</v>
      </c>
      <c r="BG105" s="91">
        <f>低圧電力のみ!AE105</f>
        <v>1567</v>
      </c>
      <c r="BH105" s="61">
        <f t="shared" si="67"/>
        <v>0</v>
      </c>
      <c r="BI105" s="61">
        <f t="shared" si="68"/>
        <v>0</v>
      </c>
      <c r="BJ105" s="57" t="s">
        <v>517</v>
      </c>
      <c r="BK105" s="58">
        <f t="shared" si="69"/>
        <v>0</v>
      </c>
      <c r="BL105" s="91">
        <f>低圧電力のみ!AF105</f>
        <v>1600</v>
      </c>
      <c r="BM105" s="61">
        <f t="shared" si="70"/>
        <v>0</v>
      </c>
      <c r="BN105" s="61">
        <f t="shared" si="71"/>
        <v>0</v>
      </c>
      <c r="BO105" s="57" t="s">
        <v>517</v>
      </c>
      <c r="BP105" s="58">
        <f t="shared" si="72"/>
        <v>0</v>
      </c>
      <c r="BQ105" s="56">
        <f t="shared" si="73"/>
        <v>0</v>
      </c>
    </row>
    <row r="106" spans="2:69" x14ac:dyDescent="0.4">
      <c r="B106" s="54">
        <v>101</v>
      </c>
      <c r="C106" s="54" t="str">
        <f>低圧電力のみ!C106</f>
        <v>四日市市公園資機材倉庫</v>
      </c>
      <c r="D106" s="55">
        <f>低圧電力のみ!H106</f>
        <v>17</v>
      </c>
      <c r="E106" s="55">
        <f>低圧電力のみ!K106</f>
        <v>90</v>
      </c>
      <c r="F106" s="63"/>
      <c r="G106" s="66"/>
      <c r="H106" s="67"/>
      <c r="I106" s="91">
        <f>低圧電力のみ!U106</f>
        <v>0</v>
      </c>
      <c r="J106" s="61">
        <f t="shared" si="40"/>
        <v>0</v>
      </c>
      <c r="K106" s="61">
        <f t="shared" si="41"/>
        <v>0</v>
      </c>
      <c r="L106" s="57" t="s">
        <v>517</v>
      </c>
      <c r="M106" s="58">
        <f t="shared" si="42"/>
        <v>0</v>
      </c>
      <c r="N106" s="91">
        <f>低圧電力のみ!V106</f>
        <v>7</v>
      </c>
      <c r="O106" s="61">
        <f t="shared" si="43"/>
        <v>0</v>
      </c>
      <c r="P106" s="61">
        <f t="shared" si="44"/>
        <v>0</v>
      </c>
      <c r="Q106" s="57" t="s">
        <v>517</v>
      </c>
      <c r="R106" s="58">
        <f t="shared" si="45"/>
        <v>0</v>
      </c>
      <c r="S106" s="91">
        <f>低圧電力のみ!W106</f>
        <v>9</v>
      </c>
      <c r="T106" s="61">
        <f t="shared" si="46"/>
        <v>0</v>
      </c>
      <c r="U106" s="61">
        <f t="shared" si="47"/>
        <v>0</v>
      </c>
      <c r="V106" s="57" t="s">
        <v>517</v>
      </c>
      <c r="W106" s="58">
        <f t="shared" si="48"/>
        <v>0</v>
      </c>
      <c r="X106" s="91">
        <f>低圧電力のみ!X106</f>
        <v>1</v>
      </c>
      <c r="Y106" s="61">
        <f t="shared" si="37"/>
        <v>0</v>
      </c>
      <c r="Z106" s="61">
        <f t="shared" si="49"/>
        <v>0</v>
      </c>
      <c r="AA106" s="57" t="s">
        <v>517</v>
      </c>
      <c r="AB106" s="58">
        <f t="shared" si="50"/>
        <v>0</v>
      </c>
      <c r="AC106" s="91">
        <f>低圧電力のみ!Y106</f>
        <v>0</v>
      </c>
      <c r="AD106" s="61">
        <f t="shared" si="38"/>
        <v>0</v>
      </c>
      <c r="AE106" s="61">
        <f t="shared" si="51"/>
        <v>0</v>
      </c>
      <c r="AF106" s="57" t="s">
        <v>517</v>
      </c>
      <c r="AG106" s="58">
        <f t="shared" si="52"/>
        <v>0</v>
      </c>
      <c r="AH106" s="91">
        <f>低圧電力のみ!Z106</f>
        <v>0</v>
      </c>
      <c r="AI106" s="61">
        <f t="shared" si="39"/>
        <v>0</v>
      </c>
      <c r="AJ106" s="61">
        <f t="shared" si="53"/>
        <v>0</v>
      </c>
      <c r="AK106" s="57" t="s">
        <v>517</v>
      </c>
      <c r="AL106" s="58">
        <f t="shared" si="54"/>
        <v>0</v>
      </c>
      <c r="AM106" s="91">
        <f>低圧電力のみ!AA106</f>
        <v>1</v>
      </c>
      <c r="AN106" s="61">
        <f t="shared" si="55"/>
        <v>0</v>
      </c>
      <c r="AO106" s="61">
        <f t="shared" si="56"/>
        <v>0</v>
      </c>
      <c r="AP106" s="57" t="s">
        <v>517</v>
      </c>
      <c r="AQ106" s="58">
        <f t="shared" si="57"/>
        <v>0</v>
      </c>
      <c r="AR106" s="91">
        <f>低圧電力のみ!AB106</f>
        <v>2</v>
      </c>
      <c r="AS106" s="61">
        <f t="shared" si="58"/>
        <v>0</v>
      </c>
      <c r="AT106" s="61">
        <f t="shared" si="59"/>
        <v>0</v>
      </c>
      <c r="AU106" s="57" t="s">
        <v>517</v>
      </c>
      <c r="AV106" s="58">
        <f t="shared" si="60"/>
        <v>0</v>
      </c>
      <c r="AW106" s="91">
        <f>低圧電力のみ!AC106</f>
        <v>1</v>
      </c>
      <c r="AX106" s="61">
        <f t="shared" si="61"/>
        <v>0</v>
      </c>
      <c r="AY106" s="61">
        <f t="shared" si="62"/>
        <v>0</v>
      </c>
      <c r="AZ106" s="57" t="s">
        <v>517</v>
      </c>
      <c r="BA106" s="58">
        <f t="shared" si="63"/>
        <v>0</v>
      </c>
      <c r="BB106" s="91">
        <f>低圧電力のみ!AD106</f>
        <v>1</v>
      </c>
      <c r="BC106" s="61">
        <f t="shared" si="64"/>
        <v>0</v>
      </c>
      <c r="BD106" s="61">
        <f t="shared" si="65"/>
        <v>0</v>
      </c>
      <c r="BE106" s="57" t="s">
        <v>517</v>
      </c>
      <c r="BF106" s="58">
        <f t="shared" si="66"/>
        <v>0</v>
      </c>
      <c r="BG106" s="91">
        <f>低圧電力のみ!AE106</f>
        <v>1</v>
      </c>
      <c r="BH106" s="61">
        <f t="shared" si="67"/>
        <v>0</v>
      </c>
      <c r="BI106" s="61">
        <f t="shared" si="68"/>
        <v>0</v>
      </c>
      <c r="BJ106" s="57" t="s">
        <v>517</v>
      </c>
      <c r="BK106" s="58">
        <f t="shared" si="69"/>
        <v>0</v>
      </c>
      <c r="BL106" s="91">
        <f>低圧電力のみ!AF106</f>
        <v>0</v>
      </c>
      <c r="BM106" s="61">
        <f t="shared" si="70"/>
        <v>0</v>
      </c>
      <c r="BN106" s="61">
        <f t="shared" si="71"/>
        <v>0</v>
      </c>
      <c r="BO106" s="57" t="s">
        <v>517</v>
      </c>
      <c r="BP106" s="58">
        <f t="shared" si="72"/>
        <v>0</v>
      </c>
      <c r="BQ106" s="56">
        <f t="shared" si="73"/>
        <v>0</v>
      </c>
    </row>
    <row r="107" spans="2:69" x14ac:dyDescent="0.4">
      <c r="B107" s="54">
        <v>102</v>
      </c>
      <c r="C107" s="54" t="str">
        <f>低圧電力のみ!C107</f>
        <v>大矢知興譲小学校</v>
      </c>
      <c r="D107" s="55">
        <f>低圧電力のみ!H107</f>
        <v>5</v>
      </c>
      <c r="E107" s="55">
        <f>低圧電力のみ!K107</f>
        <v>100</v>
      </c>
      <c r="F107" s="63"/>
      <c r="G107" s="66"/>
      <c r="H107" s="67"/>
      <c r="I107" s="91">
        <f>低圧電力のみ!U107</f>
        <v>0</v>
      </c>
      <c r="J107" s="61">
        <f t="shared" si="40"/>
        <v>0</v>
      </c>
      <c r="K107" s="61">
        <f t="shared" si="41"/>
        <v>0</v>
      </c>
      <c r="L107" s="57" t="s">
        <v>517</v>
      </c>
      <c r="M107" s="58">
        <f t="shared" si="42"/>
        <v>0</v>
      </c>
      <c r="N107" s="91">
        <f>低圧電力のみ!V107</f>
        <v>0</v>
      </c>
      <c r="O107" s="61">
        <f t="shared" si="43"/>
        <v>0</v>
      </c>
      <c r="P107" s="61">
        <f t="shared" si="44"/>
        <v>0</v>
      </c>
      <c r="Q107" s="57" t="s">
        <v>517</v>
      </c>
      <c r="R107" s="58">
        <f t="shared" si="45"/>
        <v>0</v>
      </c>
      <c r="S107" s="91">
        <f>低圧電力のみ!W107</f>
        <v>0</v>
      </c>
      <c r="T107" s="61">
        <f t="shared" si="46"/>
        <v>0</v>
      </c>
      <c r="U107" s="61">
        <f t="shared" si="47"/>
        <v>0</v>
      </c>
      <c r="V107" s="57" t="s">
        <v>517</v>
      </c>
      <c r="W107" s="58">
        <f t="shared" si="48"/>
        <v>0</v>
      </c>
      <c r="X107" s="91">
        <f>低圧電力のみ!X107</f>
        <v>0</v>
      </c>
      <c r="Y107" s="61">
        <f t="shared" si="37"/>
        <v>0</v>
      </c>
      <c r="Z107" s="61">
        <f t="shared" si="49"/>
        <v>0</v>
      </c>
      <c r="AA107" s="57" t="s">
        <v>517</v>
      </c>
      <c r="AB107" s="58">
        <f t="shared" si="50"/>
        <v>0</v>
      </c>
      <c r="AC107" s="91">
        <f>低圧電力のみ!Y107</f>
        <v>0</v>
      </c>
      <c r="AD107" s="61">
        <f t="shared" si="38"/>
        <v>0</v>
      </c>
      <c r="AE107" s="61">
        <f t="shared" si="51"/>
        <v>0</v>
      </c>
      <c r="AF107" s="57" t="s">
        <v>517</v>
      </c>
      <c r="AG107" s="58">
        <f t="shared" si="52"/>
        <v>0</v>
      </c>
      <c r="AH107" s="91">
        <f>低圧電力のみ!Z107</f>
        <v>0</v>
      </c>
      <c r="AI107" s="61">
        <f t="shared" si="39"/>
        <v>0</v>
      </c>
      <c r="AJ107" s="61">
        <f t="shared" si="53"/>
        <v>0</v>
      </c>
      <c r="AK107" s="57" t="s">
        <v>517</v>
      </c>
      <c r="AL107" s="58">
        <f t="shared" si="54"/>
        <v>0</v>
      </c>
      <c r="AM107" s="91">
        <f>低圧電力のみ!AA107</f>
        <v>0</v>
      </c>
      <c r="AN107" s="61">
        <f t="shared" si="55"/>
        <v>0</v>
      </c>
      <c r="AO107" s="61">
        <f t="shared" si="56"/>
        <v>0</v>
      </c>
      <c r="AP107" s="57" t="s">
        <v>517</v>
      </c>
      <c r="AQ107" s="58">
        <f t="shared" si="57"/>
        <v>0</v>
      </c>
      <c r="AR107" s="91">
        <f>低圧電力のみ!AB107</f>
        <v>0</v>
      </c>
      <c r="AS107" s="61">
        <f t="shared" si="58"/>
        <v>0</v>
      </c>
      <c r="AT107" s="61">
        <f t="shared" si="59"/>
        <v>0</v>
      </c>
      <c r="AU107" s="57" t="s">
        <v>517</v>
      </c>
      <c r="AV107" s="58">
        <f t="shared" si="60"/>
        <v>0</v>
      </c>
      <c r="AW107" s="91">
        <f>低圧電力のみ!AC107</f>
        <v>0</v>
      </c>
      <c r="AX107" s="61">
        <f t="shared" si="61"/>
        <v>0</v>
      </c>
      <c r="AY107" s="61">
        <f t="shared" si="62"/>
        <v>0</v>
      </c>
      <c r="AZ107" s="57" t="s">
        <v>517</v>
      </c>
      <c r="BA107" s="58">
        <f t="shared" si="63"/>
        <v>0</v>
      </c>
      <c r="BB107" s="91">
        <f>低圧電力のみ!AD107</f>
        <v>0</v>
      </c>
      <c r="BC107" s="61">
        <f t="shared" si="64"/>
        <v>0</v>
      </c>
      <c r="BD107" s="61">
        <f t="shared" si="65"/>
        <v>0</v>
      </c>
      <c r="BE107" s="57" t="s">
        <v>517</v>
      </c>
      <c r="BF107" s="58">
        <f t="shared" si="66"/>
        <v>0</v>
      </c>
      <c r="BG107" s="91">
        <f>低圧電力のみ!AE107</f>
        <v>0</v>
      </c>
      <c r="BH107" s="61">
        <f t="shared" si="67"/>
        <v>0</v>
      </c>
      <c r="BI107" s="61">
        <f t="shared" si="68"/>
        <v>0</v>
      </c>
      <c r="BJ107" s="57" t="s">
        <v>517</v>
      </c>
      <c r="BK107" s="58">
        <f t="shared" si="69"/>
        <v>0</v>
      </c>
      <c r="BL107" s="91">
        <f>低圧電力のみ!AF107</f>
        <v>0</v>
      </c>
      <c r="BM107" s="61">
        <f t="shared" si="70"/>
        <v>0</v>
      </c>
      <c r="BN107" s="61">
        <f t="shared" si="71"/>
        <v>0</v>
      </c>
      <c r="BO107" s="57" t="s">
        <v>517</v>
      </c>
      <c r="BP107" s="58">
        <f t="shared" si="72"/>
        <v>0</v>
      </c>
      <c r="BQ107" s="56">
        <f t="shared" si="73"/>
        <v>0</v>
      </c>
    </row>
    <row r="108" spans="2:69" x14ac:dyDescent="0.4">
      <c r="B108" s="54">
        <v>103</v>
      </c>
      <c r="C108" s="54" t="str">
        <f>低圧電力のみ!C108</f>
        <v>神前小学校</v>
      </c>
      <c r="D108" s="55">
        <f>低圧電力のみ!H108</f>
        <v>7</v>
      </c>
      <c r="E108" s="55">
        <f>低圧電力のみ!K108</f>
        <v>100</v>
      </c>
      <c r="F108" s="63"/>
      <c r="G108" s="66"/>
      <c r="H108" s="67"/>
      <c r="I108" s="91">
        <f>低圧電力のみ!U108</f>
        <v>384</v>
      </c>
      <c r="J108" s="61">
        <f t="shared" si="40"/>
        <v>0</v>
      </c>
      <c r="K108" s="61">
        <f t="shared" si="41"/>
        <v>0</v>
      </c>
      <c r="L108" s="57" t="s">
        <v>517</v>
      </c>
      <c r="M108" s="58">
        <f t="shared" si="42"/>
        <v>0</v>
      </c>
      <c r="N108" s="91">
        <f>低圧電力のみ!V108</f>
        <v>384</v>
      </c>
      <c r="O108" s="61">
        <f t="shared" si="43"/>
        <v>0</v>
      </c>
      <c r="P108" s="61">
        <f t="shared" si="44"/>
        <v>0</v>
      </c>
      <c r="Q108" s="57" t="s">
        <v>517</v>
      </c>
      <c r="R108" s="58">
        <f t="shared" si="45"/>
        <v>0</v>
      </c>
      <c r="S108" s="91">
        <f>低圧電力のみ!W108</f>
        <v>1631</v>
      </c>
      <c r="T108" s="61">
        <f t="shared" si="46"/>
        <v>0</v>
      </c>
      <c r="U108" s="61">
        <f t="shared" si="47"/>
        <v>0</v>
      </c>
      <c r="V108" s="57" t="s">
        <v>517</v>
      </c>
      <c r="W108" s="58">
        <f t="shared" si="48"/>
        <v>0</v>
      </c>
      <c r="X108" s="91">
        <f>低圧電力のみ!X108</f>
        <v>89</v>
      </c>
      <c r="Y108" s="61">
        <f t="shared" si="37"/>
        <v>0</v>
      </c>
      <c r="Z108" s="61">
        <f t="shared" si="49"/>
        <v>0</v>
      </c>
      <c r="AA108" s="57" t="s">
        <v>517</v>
      </c>
      <c r="AB108" s="58">
        <f t="shared" si="50"/>
        <v>0</v>
      </c>
      <c r="AC108" s="91">
        <f>低圧電力のみ!Y108</f>
        <v>1</v>
      </c>
      <c r="AD108" s="61">
        <f t="shared" si="38"/>
        <v>0</v>
      </c>
      <c r="AE108" s="61">
        <f t="shared" si="51"/>
        <v>0</v>
      </c>
      <c r="AF108" s="57" t="s">
        <v>517</v>
      </c>
      <c r="AG108" s="58">
        <f t="shared" si="52"/>
        <v>0</v>
      </c>
      <c r="AH108" s="91">
        <f>低圧電力のみ!Z108</f>
        <v>0</v>
      </c>
      <c r="AI108" s="61">
        <f t="shared" si="39"/>
        <v>0</v>
      </c>
      <c r="AJ108" s="61">
        <f t="shared" si="53"/>
        <v>0</v>
      </c>
      <c r="AK108" s="57" t="s">
        <v>517</v>
      </c>
      <c r="AL108" s="58">
        <f t="shared" si="54"/>
        <v>0</v>
      </c>
      <c r="AM108" s="91">
        <f>低圧電力のみ!AA108</f>
        <v>0</v>
      </c>
      <c r="AN108" s="61">
        <f t="shared" si="55"/>
        <v>0</v>
      </c>
      <c r="AO108" s="61">
        <f t="shared" si="56"/>
        <v>0</v>
      </c>
      <c r="AP108" s="57" t="s">
        <v>517</v>
      </c>
      <c r="AQ108" s="58">
        <f t="shared" si="57"/>
        <v>0</v>
      </c>
      <c r="AR108" s="91">
        <f>低圧電力のみ!AB108</f>
        <v>0</v>
      </c>
      <c r="AS108" s="61">
        <f t="shared" si="58"/>
        <v>0</v>
      </c>
      <c r="AT108" s="61">
        <f t="shared" si="59"/>
        <v>0</v>
      </c>
      <c r="AU108" s="57" t="s">
        <v>517</v>
      </c>
      <c r="AV108" s="58">
        <f t="shared" si="60"/>
        <v>0</v>
      </c>
      <c r="AW108" s="91">
        <f>低圧電力のみ!AC108</f>
        <v>0</v>
      </c>
      <c r="AX108" s="61">
        <f t="shared" si="61"/>
        <v>0</v>
      </c>
      <c r="AY108" s="61">
        <f t="shared" si="62"/>
        <v>0</v>
      </c>
      <c r="AZ108" s="57" t="s">
        <v>517</v>
      </c>
      <c r="BA108" s="58">
        <f t="shared" si="63"/>
        <v>0</v>
      </c>
      <c r="BB108" s="91">
        <f>低圧電力のみ!AD108</f>
        <v>0</v>
      </c>
      <c r="BC108" s="61">
        <f t="shared" si="64"/>
        <v>0</v>
      </c>
      <c r="BD108" s="61">
        <f t="shared" si="65"/>
        <v>0</v>
      </c>
      <c r="BE108" s="57" t="s">
        <v>517</v>
      </c>
      <c r="BF108" s="58">
        <f t="shared" si="66"/>
        <v>0</v>
      </c>
      <c r="BG108" s="91">
        <f>低圧電力のみ!AE108</f>
        <v>0</v>
      </c>
      <c r="BH108" s="61">
        <f t="shared" si="67"/>
        <v>0</v>
      </c>
      <c r="BI108" s="61">
        <f t="shared" si="68"/>
        <v>0</v>
      </c>
      <c r="BJ108" s="57" t="s">
        <v>517</v>
      </c>
      <c r="BK108" s="58">
        <f t="shared" si="69"/>
        <v>0</v>
      </c>
      <c r="BL108" s="91">
        <f>低圧電力のみ!AF108</f>
        <v>0</v>
      </c>
      <c r="BM108" s="61">
        <f t="shared" si="70"/>
        <v>0</v>
      </c>
      <c r="BN108" s="61">
        <f t="shared" si="71"/>
        <v>0</v>
      </c>
      <c r="BO108" s="57" t="s">
        <v>517</v>
      </c>
      <c r="BP108" s="58">
        <f t="shared" si="72"/>
        <v>0</v>
      </c>
      <c r="BQ108" s="56">
        <f t="shared" si="73"/>
        <v>0</v>
      </c>
    </row>
    <row r="109" spans="2:69" x14ac:dyDescent="0.4">
      <c r="B109" s="54">
        <v>104</v>
      </c>
      <c r="C109" s="54" t="str">
        <f>低圧電力のみ!C109</f>
        <v>河原田小学校</v>
      </c>
      <c r="D109" s="55">
        <f>低圧電力のみ!H109</f>
        <v>9</v>
      </c>
      <c r="E109" s="55">
        <f>低圧電力のみ!K109</f>
        <v>100</v>
      </c>
      <c r="F109" s="63"/>
      <c r="G109" s="66"/>
      <c r="H109" s="67"/>
      <c r="I109" s="91">
        <f>低圧電力のみ!U109</f>
        <v>1311</v>
      </c>
      <c r="J109" s="61">
        <f t="shared" si="40"/>
        <v>0</v>
      </c>
      <c r="K109" s="61">
        <f t="shared" si="41"/>
        <v>0</v>
      </c>
      <c r="L109" s="57" t="s">
        <v>517</v>
      </c>
      <c r="M109" s="58">
        <f t="shared" si="42"/>
        <v>0</v>
      </c>
      <c r="N109" s="91">
        <f>低圧電力のみ!V109</f>
        <v>1311</v>
      </c>
      <c r="O109" s="61">
        <f t="shared" si="43"/>
        <v>0</v>
      </c>
      <c r="P109" s="61">
        <f t="shared" si="44"/>
        <v>0</v>
      </c>
      <c r="Q109" s="57" t="s">
        <v>517</v>
      </c>
      <c r="R109" s="58">
        <f t="shared" si="45"/>
        <v>0</v>
      </c>
      <c r="S109" s="91">
        <f>低圧電力のみ!W109</f>
        <v>2342</v>
      </c>
      <c r="T109" s="61">
        <f t="shared" si="46"/>
        <v>0</v>
      </c>
      <c r="U109" s="61">
        <f t="shared" si="47"/>
        <v>0</v>
      </c>
      <c r="V109" s="57" t="s">
        <v>517</v>
      </c>
      <c r="W109" s="58">
        <f t="shared" si="48"/>
        <v>0</v>
      </c>
      <c r="X109" s="91">
        <f>低圧電力のみ!X109</f>
        <v>129</v>
      </c>
      <c r="Y109" s="61">
        <f t="shared" si="37"/>
        <v>0</v>
      </c>
      <c r="Z109" s="61">
        <f t="shared" si="49"/>
        <v>0</v>
      </c>
      <c r="AA109" s="57" t="s">
        <v>517</v>
      </c>
      <c r="AB109" s="58">
        <f t="shared" si="50"/>
        <v>0</v>
      </c>
      <c r="AC109" s="91">
        <f>低圧電力のみ!Y109</f>
        <v>0</v>
      </c>
      <c r="AD109" s="61">
        <f t="shared" si="38"/>
        <v>0</v>
      </c>
      <c r="AE109" s="61">
        <f t="shared" si="51"/>
        <v>0</v>
      </c>
      <c r="AF109" s="57" t="s">
        <v>517</v>
      </c>
      <c r="AG109" s="58">
        <f t="shared" si="52"/>
        <v>0</v>
      </c>
      <c r="AH109" s="91">
        <f>低圧電力のみ!Z109</f>
        <v>0</v>
      </c>
      <c r="AI109" s="61">
        <f t="shared" si="39"/>
        <v>0</v>
      </c>
      <c r="AJ109" s="61">
        <f t="shared" si="53"/>
        <v>0</v>
      </c>
      <c r="AK109" s="57" t="s">
        <v>517</v>
      </c>
      <c r="AL109" s="58">
        <f t="shared" si="54"/>
        <v>0</v>
      </c>
      <c r="AM109" s="91">
        <f>低圧電力のみ!AA109</f>
        <v>0</v>
      </c>
      <c r="AN109" s="61">
        <f t="shared" si="55"/>
        <v>0</v>
      </c>
      <c r="AO109" s="61">
        <f t="shared" si="56"/>
        <v>0</v>
      </c>
      <c r="AP109" s="57" t="s">
        <v>517</v>
      </c>
      <c r="AQ109" s="58">
        <f t="shared" si="57"/>
        <v>0</v>
      </c>
      <c r="AR109" s="91">
        <f>低圧電力のみ!AB109</f>
        <v>0</v>
      </c>
      <c r="AS109" s="61">
        <f t="shared" si="58"/>
        <v>0</v>
      </c>
      <c r="AT109" s="61">
        <f t="shared" si="59"/>
        <v>0</v>
      </c>
      <c r="AU109" s="57" t="s">
        <v>517</v>
      </c>
      <c r="AV109" s="58">
        <f t="shared" si="60"/>
        <v>0</v>
      </c>
      <c r="AW109" s="91">
        <f>低圧電力のみ!AC109</f>
        <v>0</v>
      </c>
      <c r="AX109" s="61">
        <f t="shared" si="61"/>
        <v>0</v>
      </c>
      <c r="AY109" s="61">
        <f t="shared" si="62"/>
        <v>0</v>
      </c>
      <c r="AZ109" s="57" t="s">
        <v>517</v>
      </c>
      <c r="BA109" s="58">
        <f t="shared" si="63"/>
        <v>0</v>
      </c>
      <c r="BB109" s="91">
        <f>低圧電力のみ!AD109</f>
        <v>0</v>
      </c>
      <c r="BC109" s="61">
        <f t="shared" si="64"/>
        <v>0</v>
      </c>
      <c r="BD109" s="61">
        <f t="shared" si="65"/>
        <v>0</v>
      </c>
      <c r="BE109" s="57" t="s">
        <v>517</v>
      </c>
      <c r="BF109" s="58">
        <f t="shared" si="66"/>
        <v>0</v>
      </c>
      <c r="BG109" s="91">
        <f>低圧電力のみ!AE109</f>
        <v>0</v>
      </c>
      <c r="BH109" s="61">
        <f t="shared" si="67"/>
        <v>0</v>
      </c>
      <c r="BI109" s="61">
        <f t="shared" si="68"/>
        <v>0</v>
      </c>
      <c r="BJ109" s="57" t="s">
        <v>517</v>
      </c>
      <c r="BK109" s="58">
        <f t="shared" si="69"/>
        <v>0</v>
      </c>
      <c r="BL109" s="91">
        <f>低圧電力のみ!AF109</f>
        <v>0</v>
      </c>
      <c r="BM109" s="61">
        <f t="shared" si="70"/>
        <v>0</v>
      </c>
      <c r="BN109" s="61">
        <f t="shared" si="71"/>
        <v>0</v>
      </c>
      <c r="BO109" s="57" t="s">
        <v>517</v>
      </c>
      <c r="BP109" s="58">
        <f t="shared" si="72"/>
        <v>0</v>
      </c>
      <c r="BQ109" s="56">
        <f t="shared" si="73"/>
        <v>0</v>
      </c>
    </row>
    <row r="110" spans="2:69" x14ac:dyDescent="0.4">
      <c r="B110" s="54">
        <v>105</v>
      </c>
      <c r="C110" s="54" t="str">
        <f>低圧電力のみ!C110</f>
        <v>保々中学校</v>
      </c>
      <c r="D110" s="55">
        <f>低圧電力のみ!H110</f>
        <v>1</v>
      </c>
      <c r="E110" s="55">
        <f>低圧電力のみ!K110</f>
        <v>100</v>
      </c>
      <c r="F110" s="63"/>
      <c r="G110" s="66"/>
      <c r="H110" s="67"/>
      <c r="I110" s="91">
        <f>低圧電力のみ!U110</f>
        <v>0</v>
      </c>
      <c r="J110" s="61">
        <f t="shared" si="40"/>
        <v>0</v>
      </c>
      <c r="K110" s="61">
        <f t="shared" si="41"/>
        <v>0</v>
      </c>
      <c r="L110" s="57" t="s">
        <v>517</v>
      </c>
      <c r="M110" s="58">
        <f t="shared" si="42"/>
        <v>0</v>
      </c>
      <c r="N110" s="91">
        <f>低圧電力のみ!V110</f>
        <v>0</v>
      </c>
      <c r="O110" s="61">
        <f t="shared" si="43"/>
        <v>0</v>
      </c>
      <c r="P110" s="61">
        <f t="shared" si="44"/>
        <v>0</v>
      </c>
      <c r="Q110" s="57" t="s">
        <v>517</v>
      </c>
      <c r="R110" s="58">
        <f t="shared" si="45"/>
        <v>0</v>
      </c>
      <c r="S110" s="91">
        <f>低圧電力のみ!W110</f>
        <v>0</v>
      </c>
      <c r="T110" s="61">
        <f t="shared" si="46"/>
        <v>0</v>
      </c>
      <c r="U110" s="61">
        <f t="shared" si="47"/>
        <v>0</v>
      </c>
      <c r="V110" s="57" t="s">
        <v>517</v>
      </c>
      <c r="W110" s="58">
        <f t="shared" si="48"/>
        <v>0</v>
      </c>
      <c r="X110" s="91">
        <f>低圧電力のみ!X110</f>
        <v>0</v>
      </c>
      <c r="Y110" s="61">
        <f t="shared" si="37"/>
        <v>0</v>
      </c>
      <c r="Z110" s="61">
        <f t="shared" si="49"/>
        <v>0</v>
      </c>
      <c r="AA110" s="57" t="s">
        <v>517</v>
      </c>
      <c r="AB110" s="58">
        <f t="shared" si="50"/>
        <v>0</v>
      </c>
      <c r="AC110" s="91">
        <f>低圧電力のみ!Y110</f>
        <v>0</v>
      </c>
      <c r="AD110" s="61">
        <f t="shared" si="38"/>
        <v>0</v>
      </c>
      <c r="AE110" s="61">
        <f t="shared" si="51"/>
        <v>0</v>
      </c>
      <c r="AF110" s="57" t="s">
        <v>517</v>
      </c>
      <c r="AG110" s="58">
        <f t="shared" si="52"/>
        <v>0</v>
      </c>
      <c r="AH110" s="91">
        <f>低圧電力のみ!Z110</f>
        <v>0</v>
      </c>
      <c r="AI110" s="61">
        <f t="shared" si="39"/>
        <v>0</v>
      </c>
      <c r="AJ110" s="61">
        <f t="shared" si="53"/>
        <v>0</v>
      </c>
      <c r="AK110" s="57" t="s">
        <v>517</v>
      </c>
      <c r="AL110" s="58">
        <f t="shared" si="54"/>
        <v>0</v>
      </c>
      <c r="AM110" s="91">
        <f>低圧電力のみ!AA110</f>
        <v>0</v>
      </c>
      <c r="AN110" s="61">
        <f t="shared" si="55"/>
        <v>0</v>
      </c>
      <c r="AO110" s="61">
        <f t="shared" si="56"/>
        <v>0</v>
      </c>
      <c r="AP110" s="57" t="s">
        <v>517</v>
      </c>
      <c r="AQ110" s="58">
        <f t="shared" si="57"/>
        <v>0</v>
      </c>
      <c r="AR110" s="91">
        <f>低圧電力のみ!AB110</f>
        <v>0</v>
      </c>
      <c r="AS110" s="61">
        <f t="shared" si="58"/>
        <v>0</v>
      </c>
      <c r="AT110" s="61">
        <f t="shared" si="59"/>
        <v>0</v>
      </c>
      <c r="AU110" s="57" t="s">
        <v>517</v>
      </c>
      <c r="AV110" s="58">
        <f t="shared" si="60"/>
        <v>0</v>
      </c>
      <c r="AW110" s="91">
        <f>低圧電力のみ!AC110</f>
        <v>0</v>
      </c>
      <c r="AX110" s="61">
        <f t="shared" si="61"/>
        <v>0</v>
      </c>
      <c r="AY110" s="61">
        <f t="shared" si="62"/>
        <v>0</v>
      </c>
      <c r="AZ110" s="57" t="s">
        <v>517</v>
      </c>
      <c r="BA110" s="58">
        <f t="shared" si="63"/>
        <v>0</v>
      </c>
      <c r="BB110" s="91">
        <f>低圧電力のみ!AD110</f>
        <v>0</v>
      </c>
      <c r="BC110" s="61">
        <f t="shared" si="64"/>
        <v>0</v>
      </c>
      <c r="BD110" s="61">
        <f t="shared" si="65"/>
        <v>0</v>
      </c>
      <c r="BE110" s="57" t="s">
        <v>517</v>
      </c>
      <c r="BF110" s="58">
        <f t="shared" si="66"/>
        <v>0</v>
      </c>
      <c r="BG110" s="91">
        <f>低圧電力のみ!AE110</f>
        <v>0</v>
      </c>
      <c r="BH110" s="61">
        <f t="shared" si="67"/>
        <v>0</v>
      </c>
      <c r="BI110" s="61">
        <f t="shared" si="68"/>
        <v>0</v>
      </c>
      <c r="BJ110" s="57" t="s">
        <v>517</v>
      </c>
      <c r="BK110" s="58">
        <f t="shared" si="69"/>
        <v>0</v>
      </c>
      <c r="BL110" s="91">
        <f>低圧電力のみ!AF110</f>
        <v>0</v>
      </c>
      <c r="BM110" s="61">
        <f t="shared" si="70"/>
        <v>0</v>
      </c>
      <c r="BN110" s="61">
        <f t="shared" si="71"/>
        <v>0</v>
      </c>
      <c r="BO110" s="57" t="s">
        <v>517</v>
      </c>
      <c r="BP110" s="58">
        <f t="shared" si="72"/>
        <v>0</v>
      </c>
      <c r="BQ110" s="56">
        <f t="shared" si="73"/>
        <v>0</v>
      </c>
    </row>
    <row r="111" spans="2:69" x14ac:dyDescent="0.4">
      <c r="B111" s="54">
        <v>106</v>
      </c>
      <c r="C111" s="54" t="str">
        <f>低圧電力のみ!C111</f>
        <v>塩浜中学校</v>
      </c>
      <c r="D111" s="55">
        <f>低圧電力のみ!H111</f>
        <v>7</v>
      </c>
      <c r="E111" s="55">
        <f>低圧電力のみ!K111</f>
        <v>100</v>
      </c>
      <c r="F111" s="63"/>
      <c r="G111" s="66"/>
      <c r="H111" s="67"/>
      <c r="I111" s="91">
        <f>低圧電力のみ!U111</f>
        <v>0</v>
      </c>
      <c r="J111" s="61">
        <f t="shared" si="40"/>
        <v>0</v>
      </c>
      <c r="K111" s="61">
        <f t="shared" si="41"/>
        <v>0</v>
      </c>
      <c r="L111" s="57" t="s">
        <v>517</v>
      </c>
      <c r="M111" s="58">
        <f t="shared" si="42"/>
        <v>0</v>
      </c>
      <c r="N111" s="91">
        <f>低圧電力のみ!V111</f>
        <v>0</v>
      </c>
      <c r="O111" s="61">
        <f t="shared" si="43"/>
        <v>0</v>
      </c>
      <c r="P111" s="61">
        <f t="shared" si="44"/>
        <v>0</v>
      </c>
      <c r="Q111" s="57" t="s">
        <v>517</v>
      </c>
      <c r="R111" s="58">
        <f t="shared" si="45"/>
        <v>0</v>
      </c>
      <c r="S111" s="91">
        <f>低圧電力のみ!W111</f>
        <v>1881</v>
      </c>
      <c r="T111" s="61">
        <f t="shared" si="46"/>
        <v>0</v>
      </c>
      <c r="U111" s="61">
        <f t="shared" si="47"/>
        <v>0</v>
      </c>
      <c r="V111" s="57" t="s">
        <v>517</v>
      </c>
      <c r="W111" s="58">
        <f t="shared" si="48"/>
        <v>0</v>
      </c>
      <c r="X111" s="91">
        <f>低圧電力のみ!X111</f>
        <v>802</v>
      </c>
      <c r="Y111" s="61">
        <f t="shared" si="37"/>
        <v>0</v>
      </c>
      <c r="Z111" s="61">
        <f t="shared" si="49"/>
        <v>0</v>
      </c>
      <c r="AA111" s="57" t="s">
        <v>517</v>
      </c>
      <c r="AB111" s="58">
        <f t="shared" si="50"/>
        <v>0</v>
      </c>
      <c r="AC111" s="91">
        <f>低圧電力のみ!Y111</f>
        <v>1</v>
      </c>
      <c r="AD111" s="61">
        <f t="shared" si="38"/>
        <v>0</v>
      </c>
      <c r="AE111" s="61">
        <f t="shared" si="51"/>
        <v>0</v>
      </c>
      <c r="AF111" s="57" t="s">
        <v>517</v>
      </c>
      <c r="AG111" s="58">
        <f t="shared" si="52"/>
        <v>0</v>
      </c>
      <c r="AH111" s="91">
        <f>低圧電力のみ!Z111</f>
        <v>0</v>
      </c>
      <c r="AI111" s="61">
        <f t="shared" si="39"/>
        <v>0</v>
      </c>
      <c r="AJ111" s="61">
        <f t="shared" si="53"/>
        <v>0</v>
      </c>
      <c r="AK111" s="57" t="s">
        <v>517</v>
      </c>
      <c r="AL111" s="58">
        <f t="shared" si="54"/>
        <v>0</v>
      </c>
      <c r="AM111" s="91">
        <f>低圧電力のみ!AA111</f>
        <v>0</v>
      </c>
      <c r="AN111" s="61">
        <f t="shared" si="55"/>
        <v>0</v>
      </c>
      <c r="AO111" s="61">
        <f t="shared" si="56"/>
        <v>0</v>
      </c>
      <c r="AP111" s="57" t="s">
        <v>517</v>
      </c>
      <c r="AQ111" s="58">
        <f t="shared" si="57"/>
        <v>0</v>
      </c>
      <c r="AR111" s="91">
        <f>低圧電力のみ!AB111</f>
        <v>0</v>
      </c>
      <c r="AS111" s="61">
        <f t="shared" si="58"/>
        <v>0</v>
      </c>
      <c r="AT111" s="61">
        <f t="shared" si="59"/>
        <v>0</v>
      </c>
      <c r="AU111" s="57" t="s">
        <v>517</v>
      </c>
      <c r="AV111" s="58">
        <f t="shared" si="60"/>
        <v>0</v>
      </c>
      <c r="AW111" s="91">
        <f>低圧電力のみ!AC111</f>
        <v>0</v>
      </c>
      <c r="AX111" s="61">
        <f t="shared" si="61"/>
        <v>0</v>
      </c>
      <c r="AY111" s="61">
        <f t="shared" si="62"/>
        <v>0</v>
      </c>
      <c r="AZ111" s="57" t="s">
        <v>517</v>
      </c>
      <c r="BA111" s="58">
        <f t="shared" si="63"/>
        <v>0</v>
      </c>
      <c r="BB111" s="91">
        <f>低圧電力のみ!AD111</f>
        <v>0</v>
      </c>
      <c r="BC111" s="61">
        <f t="shared" si="64"/>
        <v>0</v>
      </c>
      <c r="BD111" s="61">
        <f t="shared" si="65"/>
        <v>0</v>
      </c>
      <c r="BE111" s="57" t="s">
        <v>517</v>
      </c>
      <c r="BF111" s="58">
        <f t="shared" si="66"/>
        <v>0</v>
      </c>
      <c r="BG111" s="91">
        <f>低圧電力のみ!AE111</f>
        <v>0</v>
      </c>
      <c r="BH111" s="61">
        <f t="shared" si="67"/>
        <v>0</v>
      </c>
      <c r="BI111" s="61">
        <f t="shared" si="68"/>
        <v>0</v>
      </c>
      <c r="BJ111" s="57" t="s">
        <v>517</v>
      </c>
      <c r="BK111" s="58">
        <f t="shared" si="69"/>
        <v>0</v>
      </c>
      <c r="BL111" s="91">
        <f>低圧電力のみ!AF111</f>
        <v>0</v>
      </c>
      <c r="BM111" s="61">
        <f t="shared" si="70"/>
        <v>0</v>
      </c>
      <c r="BN111" s="61">
        <f t="shared" si="71"/>
        <v>0</v>
      </c>
      <c r="BO111" s="57" t="s">
        <v>517</v>
      </c>
      <c r="BP111" s="58">
        <f t="shared" si="72"/>
        <v>0</v>
      </c>
      <c r="BQ111" s="56">
        <f t="shared" si="73"/>
        <v>0</v>
      </c>
    </row>
    <row r="112" spans="2:69" ht="19.5" thickBot="1" x14ac:dyDescent="0.45">
      <c r="B112" s="54">
        <v>107</v>
      </c>
      <c r="C112" s="54" t="str">
        <f>低圧電力のみ!C112</f>
        <v>楠中学校</v>
      </c>
      <c r="D112" s="55">
        <f>低圧電力のみ!H112</f>
        <v>9</v>
      </c>
      <c r="E112" s="55">
        <f>低圧電力のみ!K112</f>
        <v>100</v>
      </c>
      <c r="F112" s="63"/>
      <c r="G112" s="66"/>
      <c r="H112" s="67"/>
      <c r="I112" s="91">
        <f>低圧電力のみ!U112</f>
        <v>0</v>
      </c>
      <c r="J112" s="61">
        <f t="shared" si="40"/>
        <v>0</v>
      </c>
      <c r="K112" s="61">
        <f t="shared" si="41"/>
        <v>0</v>
      </c>
      <c r="L112" s="57" t="s">
        <v>517</v>
      </c>
      <c r="M112" s="58">
        <f t="shared" si="42"/>
        <v>0</v>
      </c>
      <c r="N112" s="91">
        <f>低圧電力のみ!V112</f>
        <v>0</v>
      </c>
      <c r="O112" s="61">
        <f t="shared" si="43"/>
        <v>0</v>
      </c>
      <c r="P112" s="61">
        <f t="shared" si="44"/>
        <v>0</v>
      </c>
      <c r="Q112" s="57" t="s">
        <v>517</v>
      </c>
      <c r="R112" s="58">
        <f t="shared" si="45"/>
        <v>0</v>
      </c>
      <c r="S112" s="91">
        <f>低圧電力のみ!W112</f>
        <v>2930</v>
      </c>
      <c r="T112" s="61">
        <f t="shared" si="46"/>
        <v>0</v>
      </c>
      <c r="U112" s="61">
        <f t="shared" si="47"/>
        <v>0</v>
      </c>
      <c r="V112" s="57" t="s">
        <v>517</v>
      </c>
      <c r="W112" s="58">
        <f t="shared" si="48"/>
        <v>0</v>
      </c>
      <c r="X112" s="91">
        <f>低圧電力のみ!X112</f>
        <v>215</v>
      </c>
      <c r="Y112" s="61">
        <f t="shared" si="37"/>
        <v>0</v>
      </c>
      <c r="Z112" s="61">
        <f t="shared" si="49"/>
        <v>0</v>
      </c>
      <c r="AA112" s="57" t="s">
        <v>517</v>
      </c>
      <c r="AB112" s="58">
        <f t="shared" si="50"/>
        <v>0</v>
      </c>
      <c r="AC112" s="91">
        <f>低圧電力のみ!Y112</f>
        <v>10</v>
      </c>
      <c r="AD112" s="61">
        <f t="shared" si="38"/>
        <v>0</v>
      </c>
      <c r="AE112" s="61">
        <f t="shared" si="51"/>
        <v>0</v>
      </c>
      <c r="AF112" s="57" t="s">
        <v>517</v>
      </c>
      <c r="AG112" s="58">
        <f t="shared" si="52"/>
        <v>0</v>
      </c>
      <c r="AH112" s="91">
        <f>低圧電力のみ!Z112</f>
        <v>1</v>
      </c>
      <c r="AI112" s="61">
        <f t="shared" si="39"/>
        <v>0</v>
      </c>
      <c r="AJ112" s="61">
        <f t="shared" si="53"/>
        <v>0</v>
      </c>
      <c r="AK112" s="57" t="s">
        <v>517</v>
      </c>
      <c r="AL112" s="58">
        <f t="shared" si="54"/>
        <v>0</v>
      </c>
      <c r="AM112" s="91">
        <f>低圧電力のみ!AA112</f>
        <v>0</v>
      </c>
      <c r="AN112" s="61">
        <f t="shared" si="55"/>
        <v>0</v>
      </c>
      <c r="AO112" s="61">
        <f t="shared" si="56"/>
        <v>0</v>
      </c>
      <c r="AP112" s="57" t="s">
        <v>517</v>
      </c>
      <c r="AQ112" s="58">
        <f t="shared" si="57"/>
        <v>0</v>
      </c>
      <c r="AR112" s="91">
        <f>低圧電力のみ!AB112</f>
        <v>0</v>
      </c>
      <c r="AS112" s="61">
        <f t="shared" si="58"/>
        <v>0</v>
      </c>
      <c r="AT112" s="61">
        <f t="shared" si="59"/>
        <v>0</v>
      </c>
      <c r="AU112" s="57" t="s">
        <v>517</v>
      </c>
      <c r="AV112" s="58">
        <f t="shared" si="60"/>
        <v>0</v>
      </c>
      <c r="AW112" s="91">
        <f>低圧電力のみ!AC112</f>
        <v>0</v>
      </c>
      <c r="AX112" s="61">
        <f t="shared" si="61"/>
        <v>0</v>
      </c>
      <c r="AY112" s="61">
        <f t="shared" si="62"/>
        <v>0</v>
      </c>
      <c r="AZ112" s="57" t="s">
        <v>517</v>
      </c>
      <c r="BA112" s="58">
        <f t="shared" si="63"/>
        <v>0</v>
      </c>
      <c r="BB112" s="91">
        <f>低圧電力のみ!AD112</f>
        <v>0</v>
      </c>
      <c r="BC112" s="61">
        <f t="shared" si="64"/>
        <v>0</v>
      </c>
      <c r="BD112" s="61">
        <f t="shared" si="65"/>
        <v>0</v>
      </c>
      <c r="BE112" s="57" t="s">
        <v>517</v>
      </c>
      <c r="BF112" s="58">
        <f t="shared" si="66"/>
        <v>0</v>
      </c>
      <c r="BG112" s="91">
        <f>低圧電力のみ!AE112</f>
        <v>0</v>
      </c>
      <c r="BH112" s="61">
        <f t="shared" si="67"/>
        <v>0</v>
      </c>
      <c r="BI112" s="61">
        <f t="shared" si="68"/>
        <v>0</v>
      </c>
      <c r="BJ112" s="57" t="s">
        <v>517</v>
      </c>
      <c r="BK112" s="58">
        <f t="shared" si="69"/>
        <v>0</v>
      </c>
      <c r="BL112" s="91">
        <f>低圧電力のみ!AF112</f>
        <v>0</v>
      </c>
      <c r="BM112" s="61">
        <f t="shared" si="70"/>
        <v>0</v>
      </c>
      <c r="BN112" s="61">
        <f t="shared" si="71"/>
        <v>0</v>
      </c>
      <c r="BO112" s="57" t="s">
        <v>517</v>
      </c>
      <c r="BP112" s="58">
        <f t="shared" si="72"/>
        <v>0</v>
      </c>
      <c r="BQ112" s="56">
        <f t="shared" si="73"/>
        <v>0</v>
      </c>
    </row>
    <row r="113" spans="2:69" ht="19.5" thickTop="1" x14ac:dyDescent="0.4">
      <c r="B113" s="129" t="s">
        <v>648</v>
      </c>
      <c r="C113" s="129"/>
      <c r="D113" s="129"/>
      <c r="E113" s="129"/>
      <c r="F113" s="129"/>
      <c r="G113" s="129"/>
      <c r="H113" s="129"/>
      <c r="I113" s="93">
        <f>SUM(I6:I112)</f>
        <v>48756</v>
      </c>
      <c r="J113" s="70" t="s">
        <v>517</v>
      </c>
      <c r="K113" s="70" t="s">
        <v>517</v>
      </c>
      <c r="L113" s="70" t="s">
        <v>517</v>
      </c>
      <c r="M113" s="71">
        <f>SUM(M6:M112)</f>
        <v>0</v>
      </c>
      <c r="N113" s="93">
        <f>SUM(N6:N112)</f>
        <v>68979</v>
      </c>
      <c r="O113" s="70" t="s">
        <v>517</v>
      </c>
      <c r="P113" s="70" t="s">
        <v>517</v>
      </c>
      <c r="Q113" s="70" t="s">
        <v>517</v>
      </c>
      <c r="R113" s="71">
        <f>SUM(R6:R112)</f>
        <v>0</v>
      </c>
      <c r="S113" s="93">
        <f>SUM(S6:S112)</f>
        <v>135794</v>
      </c>
      <c r="T113" s="70" t="s">
        <v>517</v>
      </c>
      <c r="U113" s="70" t="s">
        <v>517</v>
      </c>
      <c r="V113" s="70" t="s">
        <v>517</v>
      </c>
      <c r="W113" s="71">
        <f>SUM(W6:W112)</f>
        <v>0</v>
      </c>
      <c r="X113" s="93">
        <f>SUM(X6:X112)</f>
        <v>227447</v>
      </c>
      <c r="Y113" s="70" t="s">
        <v>517</v>
      </c>
      <c r="Z113" s="70" t="s">
        <v>517</v>
      </c>
      <c r="AA113" s="70" t="s">
        <v>517</v>
      </c>
      <c r="AB113" s="71">
        <f>SUM(AB6:AB112)</f>
        <v>0</v>
      </c>
      <c r="AC113" s="93">
        <f>SUM(AC6:AC112)</f>
        <v>221146</v>
      </c>
      <c r="AD113" s="70" t="s">
        <v>517</v>
      </c>
      <c r="AE113" s="70" t="s">
        <v>517</v>
      </c>
      <c r="AF113" s="70" t="s">
        <v>517</v>
      </c>
      <c r="AG113" s="71">
        <f>SUM(AG6:AG112)</f>
        <v>0</v>
      </c>
      <c r="AH113" s="93">
        <f>SUM(AH6:AH112)</f>
        <v>129951</v>
      </c>
      <c r="AI113" s="70" t="s">
        <v>517</v>
      </c>
      <c r="AJ113" s="70" t="s">
        <v>517</v>
      </c>
      <c r="AK113" s="70" t="s">
        <v>517</v>
      </c>
      <c r="AL113" s="71">
        <f>SUM(AL6:AL112)</f>
        <v>0</v>
      </c>
      <c r="AM113" s="93">
        <f>SUM(AM6:AM112)</f>
        <v>53820</v>
      </c>
      <c r="AN113" s="70" t="s">
        <v>517</v>
      </c>
      <c r="AO113" s="70" t="s">
        <v>517</v>
      </c>
      <c r="AP113" s="70" t="s">
        <v>517</v>
      </c>
      <c r="AQ113" s="71">
        <f>SUM(AQ6:AQ112)</f>
        <v>0</v>
      </c>
      <c r="AR113" s="93">
        <f>SUM(AR6:AR112)</f>
        <v>92440</v>
      </c>
      <c r="AS113" s="70" t="s">
        <v>517</v>
      </c>
      <c r="AT113" s="70" t="s">
        <v>517</v>
      </c>
      <c r="AU113" s="70" t="s">
        <v>517</v>
      </c>
      <c r="AV113" s="71">
        <f>SUM(AV6:AV112)</f>
        <v>0</v>
      </c>
      <c r="AW113" s="93">
        <f>SUM(AW6:AW112)</f>
        <v>155162</v>
      </c>
      <c r="AX113" s="70" t="s">
        <v>517</v>
      </c>
      <c r="AY113" s="70" t="s">
        <v>517</v>
      </c>
      <c r="AZ113" s="70" t="s">
        <v>517</v>
      </c>
      <c r="BA113" s="71">
        <f>SUM(BA6:BA112)</f>
        <v>0</v>
      </c>
      <c r="BB113" s="93">
        <f>SUM(BB6:BB112)</f>
        <v>174965</v>
      </c>
      <c r="BC113" s="70" t="s">
        <v>517</v>
      </c>
      <c r="BD113" s="70" t="s">
        <v>517</v>
      </c>
      <c r="BE113" s="70" t="s">
        <v>517</v>
      </c>
      <c r="BF113" s="71">
        <f>SUM(BF6:BF112)</f>
        <v>0</v>
      </c>
      <c r="BG113" s="93">
        <f>SUM(BG6:BG112)</f>
        <v>142955</v>
      </c>
      <c r="BH113" s="70" t="s">
        <v>517</v>
      </c>
      <c r="BI113" s="70" t="s">
        <v>517</v>
      </c>
      <c r="BJ113" s="70" t="s">
        <v>517</v>
      </c>
      <c r="BK113" s="71">
        <f>SUM(BK6:BK112)</f>
        <v>0</v>
      </c>
      <c r="BL113" s="93">
        <f>SUM(BL6:BL112)</f>
        <v>103058</v>
      </c>
      <c r="BM113" s="70" t="s">
        <v>517</v>
      </c>
      <c r="BN113" s="70" t="s">
        <v>517</v>
      </c>
      <c r="BO113" s="70" t="s">
        <v>517</v>
      </c>
      <c r="BP113" s="71">
        <f>SUM(BP6:BP112)</f>
        <v>0</v>
      </c>
      <c r="BQ113" s="72">
        <f>SUM(BQ6:BQ112)</f>
        <v>0</v>
      </c>
    </row>
    <row r="114" spans="2:69" x14ac:dyDescent="0.4">
      <c r="BQ114" s="110"/>
    </row>
    <row r="115" spans="2:69" x14ac:dyDescent="0.4">
      <c r="BP115" s="105" t="s">
        <v>989</v>
      </c>
      <c r="BQ115" s="106">
        <f>BQ113</f>
        <v>0</v>
      </c>
    </row>
    <row r="116" spans="2:69" ht="112.5" customHeight="1" x14ac:dyDescent="0.4">
      <c r="C116" s="76"/>
      <c r="D116" s="76"/>
      <c r="E116" s="76"/>
      <c r="F116" s="76"/>
      <c r="G116" s="76"/>
      <c r="H116" s="76"/>
      <c r="I116" s="113"/>
      <c r="J116" s="130" t="s">
        <v>911</v>
      </c>
      <c r="K116" s="131"/>
      <c r="L116" s="131"/>
      <c r="M116" s="131"/>
      <c r="N116" s="131"/>
      <c r="O116" s="131"/>
      <c r="P116" s="131"/>
      <c r="Q116" s="131"/>
      <c r="R116" s="131"/>
      <c r="S116" s="131"/>
      <c r="T116" s="131"/>
      <c r="U116" s="131"/>
      <c r="V116" s="131"/>
      <c r="W116" s="132"/>
    </row>
    <row r="117" spans="2:69" ht="134.25" customHeight="1" x14ac:dyDescent="0.4">
      <c r="C117" s="77"/>
      <c r="D117" s="77"/>
      <c r="E117" s="77"/>
      <c r="F117" s="77"/>
      <c r="G117" s="77"/>
      <c r="H117" s="77"/>
      <c r="I117" s="113"/>
      <c r="J117" s="133" t="s">
        <v>912</v>
      </c>
      <c r="K117" s="134"/>
      <c r="L117" s="134"/>
      <c r="M117" s="134"/>
      <c r="N117" s="134"/>
      <c r="O117" s="134"/>
      <c r="P117" s="134"/>
      <c r="Q117" s="134"/>
      <c r="R117" s="134"/>
      <c r="S117" s="134"/>
      <c r="T117" s="134"/>
      <c r="U117" s="134"/>
      <c r="V117" s="134"/>
      <c r="W117" s="135"/>
    </row>
    <row r="119" spans="2:69" x14ac:dyDescent="0.4">
      <c r="BQ119" s="89"/>
    </row>
  </sheetData>
  <mergeCells count="26">
    <mergeCell ref="B113:H113"/>
    <mergeCell ref="J116:W116"/>
    <mergeCell ref="J117:W117"/>
    <mergeCell ref="AM4:AQ4"/>
    <mergeCell ref="AR4:AV4"/>
    <mergeCell ref="B3:B5"/>
    <mergeCell ref="C3:C5"/>
    <mergeCell ref="D3:D5"/>
    <mergeCell ref="E3:E5"/>
    <mergeCell ref="F3:F5"/>
    <mergeCell ref="G3:H4"/>
    <mergeCell ref="I3:W3"/>
    <mergeCell ref="X3:AL3"/>
    <mergeCell ref="AM3:BA3"/>
    <mergeCell ref="BB3:BQ3"/>
    <mergeCell ref="I4:M4"/>
    <mergeCell ref="N4:R4"/>
    <mergeCell ref="S4:W4"/>
    <mergeCell ref="X4:AB4"/>
    <mergeCell ref="AC4:AG4"/>
    <mergeCell ref="AH4:AL4"/>
    <mergeCell ref="BQ4:BQ5"/>
    <mergeCell ref="AW4:BA4"/>
    <mergeCell ref="BB4:BF4"/>
    <mergeCell ref="BG4:BK4"/>
    <mergeCell ref="BL4:BP4"/>
  </mergeCells>
  <phoneticPr fontId="1"/>
  <pageMargins left="0.70866141732283472" right="0.31496062992125984" top="0.74803149606299213" bottom="0.74803149606299213" header="0.31496062992125984" footer="0.31496062992125984"/>
  <pageSetup paperSize="8" scale="75" orientation="landscape" r:id="rId1"/>
  <colBreaks count="3" manualBreakCount="3">
    <brk id="23" max="118" man="1"/>
    <brk id="38" max="118" man="1"/>
    <brk id="53" max="1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98"/>
  <sheetViews>
    <sheetView view="pageBreakPreview" zoomScale="40" zoomScaleNormal="55" zoomScaleSheetLayoutView="40" workbookViewId="0"/>
  </sheetViews>
  <sheetFormatPr defaultRowHeight="18.75" x14ac:dyDescent="0.4"/>
  <cols>
    <col min="1" max="1" width="1.125" customWidth="1"/>
    <col min="2" max="2" width="3.875" customWidth="1"/>
    <col min="3" max="3" width="31" customWidth="1"/>
    <col min="4" max="4" width="5.875" customWidth="1"/>
    <col min="5" max="5" width="8.875" bestFit="1" customWidth="1"/>
    <col min="6" max="6" width="10.125" customWidth="1"/>
    <col min="7" max="7" width="9.625" bestFit="1" customWidth="1"/>
    <col min="8" max="8" width="9.25" bestFit="1" customWidth="1"/>
    <col min="9" max="9" width="9.5" bestFit="1" customWidth="1"/>
    <col min="10" max="13" width="11.625" customWidth="1"/>
    <col min="14" max="14" width="7.5" bestFit="1" customWidth="1"/>
    <col min="15" max="15" width="9.625" customWidth="1"/>
    <col min="16" max="16" width="9.25" bestFit="1" customWidth="1"/>
    <col min="17" max="17" width="10.25" bestFit="1" customWidth="1"/>
    <col min="18" max="19" width="10.125" customWidth="1"/>
    <col min="20" max="21" width="10.625" customWidth="1"/>
    <col min="22" max="22" width="7.5" bestFit="1" customWidth="1"/>
    <col min="23" max="23" width="9.625" customWidth="1"/>
    <col min="24" max="24" width="9.25" bestFit="1" customWidth="1"/>
    <col min="25" max="25" width="9.5" bestFit="1" customWidth="1"/>
    <col min="26" max="27" width="10.125" customWidth="1"/>
    <col min="28" max="29" width="10.625" customWidth="1"/>
    <col min="30" max="30" width="7.5" bestFit="1" customWidth="1"/>
    <col min="31" max="31" width="9.625" customWidth="1"/>
    <col min="32" max="33" width="9.5" bestFit="1" customWidth="1"/>
    <col min="34" max="35" width="10.125" customWidth="1"/>
    <col min="36" max="37" width="10.625" customWidth="1"/>
    <col min="38" max="38" width="7.5" bestFit="1" customWidth="1"/>
    <col min="39" max="39" width="9.625" customWidth="1"/>
    <col min="40" max="41" width="9.5" bestFit="1" customWidth="1"/>
    <col min="42" max="43" width="10.125" customWidth="1"/>
    <col min="44" max="45" width="10.625" customWidth="1"/>
    <col min="46" max="46" width="7.5" bestFit="1" customWidth="1"/>
    <col min="47" max="47" width="9.625" customWidth="1"/>
    <col min="48" max="49" width="9.5" bestFit="1" customWidth="1"/>
    <col min="50" max="51" width="10.125" customWidth="1"/>
    <col min="52" max="53" width="10.625" customWidth="1"/>
    <col min="54" max="54" width="7.5" bestFit="1" customWidth="1"/>
    <col min="55" max="55" width="9.625" customWidth="1"/>
    <col min="56" max="57" width="9.5" bestFit="1" customWidth="1"/>
    <col min="58" max="59" width="10.125" customWidth="1"/>
    <col min="60" max="61" width="10.625" customWidth="1"/>
    <col min="62" max="62" width="7.5" bestFit="1" customWidth="1"/>
    <col min="63" max="63" width="9.625" customWidth="1"/>
    <col min="64" max="65" width="9.5" bestFit="1" customWidth="1"/>
    <col min="66" max="67" width="10.125" customWidth="1"/>
    <col min="68" max="69" width="10.625" customWidth="1"/>
    <col min="70" max="70" width="7.5" bestFit="1" customWidth="1"/>
    <col min="71" max="71" width="9.625" customWidth="1"/>
    <col min="72" max="73" width="9.5" bestFit="1" customWidth="1"/>
    <col min="74" max="75" width="10.125" customWidth="1"/>
    <col min="76" max="77" width="10.625" customWidth="1"/>
    <col min="78" max="78" width="7.5" bestFit="1" customWidth="1"/>
    <col min="79" max="79" width="9.625" customWidth="1"/>
    <col min="80" max="81" width="9.5" bestFit="1" customWidth="1"/>
    <col min="82" max="83" width="10.125" customWidth="1"/>
    <col min="84" max="85" width="10.625" customWidth="1"/>
    <col min="86" max="86" width="7.125" customWidth="1"/>
    <col min="87" max="87" width="9.625" customWidth="1"/>
    <col min="88" max="89" width="9.5" bestFit="1" customWidth="1"/>
    <col min="90" max="91" width="10.125" customWidth="1"/>
    <col min="92" max="93" width="10.625" customWidth="1"/>
    <col min="94" max="94" width="7.125" customWidth="1"/>
    <col min="95" max="95" width="9.625" customWidth="1"/>
    <col min="96" max="97" width="9.5" bestFit="1" customWidth="1"/>
    <col min="98" max="99" width="10.125" customWidth="1"/>
    <col min="100" max="101" width="10.625" customWidth="1"/>
    <col min="102" max="102" width="7.125" customWidth="1"/>
    <col min="103" max="103" width="9.625" customWidth="1"/>
    <col min="104" max="104" width="11.625" customWidth="1"/>
  </cols>
  <sheetData>
    <row r="1" spans="1:104" ht="24" x14ac:dyDescent="0.5">
      <c r="A1" s="68" t="s">
        <v>1014</v>
      </c>
    </row>
    <row r="3" spans="1:104" ht="18.75" customHeight="1" x14ac:dyDescent="0.4">
      <c r="B3" s="142" t="s">
        <v>11</v>
      </c>
      <c r="C3" s="142" t="s">
        <v>0</v>
      </c>
      <c r="D3" s="145" t="s">
        <v>926</v>
      </c>
      <c r="E3" s="140" t="s">
        <v>901</v>
      </c>
      <c r="F3" s="140"/>
      <c r="G3" s="140"/>
      <c r="H3" s="148" t="s">
        <v>902</v>
      </c>
      <c r="I3" s="149"/>
      <c r="J3" s="149"/>
      <c r="K3" s="149"/>
      <c r="L3" s="149"/>
      <c r="M3" s="149"/>
      <c r="N3" s="149"/>
      <c r="O3" s="149"/>
      <c r="P3" s="149"/>
      <c r="Q3" s="149"/>
      <c r="R3" s="149"/>
      <c r="S3" s="149"/>
      <c r="T3" s="149"/>
      <c r="U3" s="149"/>
      <c r="V3" s="149"/>
      <c r="W3" s="149"/>
      <c r="X3" s="149"/>
      <c r="Y3" s="149"/>
      <c r="Z3" s="149"/>
      <c r="AA3" s="149"/>
      <c r="AB3" s="149"/>
      <c r="AC3" s="149"/>
      <c r="AD3" s="149"/>
      <c r="AE3" s="150"/>
      <c r="AF3" s="148" t="s">
        <v>902</v>
      </c>
      <c r="AG3" s="149"/>
      <c r="AH3" s="149"/>
      <c r="AI3" s="149"/>
      <c r="AJ3" s="149"/>
      <c r="AK3" s="149"/>
      <c r="AL3" s="149"/>
      <c r="AM3" s="149"/>
      <c r="AN3" s="149"/>
      <c r="AO3" s="149"/>
      <c r="AP3" s="149"/>
      <c r="AQ3" s="149"/>
      <c r="AR3" s="149"/>
      <c r="AS3" s="149"/>
      <c r="AT3" s="149"/>
      <c r="AU3" s="149"/>
      <c r="AV3" s="149"/>
      <c r="AW3" s="149"/>
      <c r="AX3" s="149"/>
      <c r="AY3" s="149"/>
      <c r="AZ3" s="149"/>
      <c r="BA3" s="149"/>
      <c r="BB3" s="149"/>
      <c r="BC3" s="150"/>
      <c r="BD3" s="148" t="s">
        <v>902</v>
      </c>
      <c r="BE3" s="149"/>
      <c r="BF3" s="149"/>
      <c r="BG3" s="149"/>
      <c r="BH3" s="149"/>
      <c r="BI3" s="149"/>
      <c r="BJ3" s="149"/>
      <c r="BK3" s="149"/>
      <c r="BL3" s="149"/>
      <c r="BM3" s="149"/>
      <c r="BN3" s="149"/>
      <c r="BO3" s="149"/>
      <c r="BP3" s="149"/>
      <c r="BQ3" s="149"/>
      <c r="BR3" s="149"/>
      <c r="BS3" s="149"/>
      <c r="BT3" s="149"/>
      <c r="BU3" s="149"/>
      <c r="BV3" s="149"/>
      <c r="BW3" s="149"/>
      <c r="BX3" s="149"/>
      <c r="BY3" s="149"/>
      <c r="BZ3" s="149"/>
      <c r="CA3" s="150"/>
      <c r="CB3" s="124" t="s">
        <v>902</v>
      </c>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row>
    <row r="4" spans="1:104" ht="18.75" customHeight="1" x14ac:dyDescent="0.4">
      <c r="B4" s="143"/>
      <c r="C4" s="143"/>
      <c r="D4" s="146"/>
      <c r="E4" s="140"/>
      <c r="F4" s="140"/>
      <c r="G4" s="140"/>
      <c r="H4" s="125" t="s">
        <v>649</v>
      </c>
      <c r="I4" s="125"/>
      <c r="J4" s="125"/>
      <c r="K4" s="125"/>
      <c r="L4" s="125"/>
      <c r="M4" s="125"/>
      <c r="N4" s="125"/>
      <c r="O4" s="125"/>
      <c r="P4" s="125" t="s">
        <v>650</v>
      </c>
      <c r="Q4" s="125"/>
      <c r="R4" s="125"/>
      <c r="S4" s="125"/>
      <c r="T4" s="125"/>
      <c r="U4" s="125"/>
      <c r="V4" s="125"/>
      <c r="W4" s="125"/>
      <c r="X4" s="125" t="s">
        <v>887</v>
      </c>
      <c r="Y4" s="125"/>
      <c r="Z4" s="125"/>
      <c r="AA4" s="125"/>
      <c r="AB4" s="125"/>
      <c r="AC4" s="125"/>
      <c r="AD4" s="125"/>
      <c r="AE4" s="125"/>
      <c r="AF4" s="125" t="s">
        <v>889</v>
      </c>
      <c r="AG4" s="125"/>
      <c r="AH4" s="125"/>
      <c r="AI4" s="125"/>
      <c r="AJ4" s="125"/>
      <c r="AK4" s="125"/>
      <c r="AL4" s="125"/>
      <c r="AM4" s="125"/>
      <c r="AN4" s="125" t="s">
        <v>890</v>
      </c>
      <c r="AO4" s="125"/>
      <c r="AP4" s="125"/>
      <c r="AQ4" s="125"/>
      <c r="AR4" s="125"/>
      <c r="AS4" s="125"/>
      <c r="AT4" s="125"/>
      <c r="AU4" s="125"/>
      <c r="AV4" s="125" t="s">
        <v>891</v>
      </c>
      <c r="AW4" s="125"/>
      <c r="AX4" s="125"/>
      <c r="AY4" s="125"/>
      <c r="AZ4" s="125"/>
      <c r="BA4" s="125"/>
      <c r="BB4" s="125"/>
      <c r="BC4" s="125"/>
      <c r="BD4" s="125" t="s">
        <v>892</v>
      </c>
      <c r="BE4" s="125"/>
      <c r="BF4" s="125"/>
      <c r="BG4" s="125"/>
      <c r="BH4" s="125"/>
      <c r="BI4" s="125"/>
      <c r="BJ4" s="125"/>
      <c r="BK4" s="125"/>
      <c r="BL4" s="125" t="s">
        <v>893</v>
      </c>
      <c r="BM4" s="125"/>
      <c r="BN4" s="125"/>
      <c r="BO4" s="125"/>
      <c r="BP4" s="125"/>
      <c r="BQ4" s="125"/>
      <c r="BR4" s="125"/>
      <c r="BS4" s="125"/>
      <c r="BT4" s="125" t="s">
        <v>894</v>
      </c>
      <c r="BU4" s="125"/>
      <c r="BV4" s="125"/>
      <c r="BW4" s="125"/>
      <c r="BX4" s="125"/>
      <c r="BY4" s="125"/>
      <c r="BZ4" s="125"/>
      <c r="CA4" s="125"/>
      <c r="CB4" s="125" t="s">
        <v>895</v>
      </c>
      <c r="CC4" s="125"/>
      <c r="CD4" s="125"/>
      <c r="CE4" s="125"/>
      <c r="CF4" s="125"/>
      <c r="CG4" s="125"/>
      <c r="CH4" s="125"/>
      <c r="CI4" s="125"/>
      <c r="CJ4" s="125" t="s">
        <v>896</v>
      </c>
      <c r="CK4" s="125"/>
      <c r="CL4" s="125"/>
      <c r="CM4" s="125"/>
      <c r="CN4" s="125"/>
      <c r="CO4" s="125"/>
      <c r="CP4" s="125"/>
      <c r="CQ4" s="125"/>
      <c r="CR4" s="125" t="s">
        <v>897</v>
      </c>
      <c r="CS4" s="125"/>
      <c r="CT4" s="125"/>
      <c r="CU4" s="125"/>
      <c r="CV4" s="125"/>
      <c r="CW4" s="125"/>
      <c r="CX4" s="125"/>
      <c r="CY4" s="125"/>
      <c r="CZ4" s="127" t="s">
        <v>904</v>
      </c>
    </row>
    <row r="5" spans="1:104" ht="19.5" customHeight="1" x14ac:dyDescent="0.4">
      <c r="B5" s="143"/>
      <c r="C5" s="143"/>
      <c r="D5" s="146"/>
      <c r="E5" s="160" t="s">
        <v>908</v>
      </c>
      <c r="F5" s="162" t="s">
        <v>907</v>
      </c>
      <c r="G5" s="164" t="s">
        <v>906</v>
      </c>
      <c r="H5" s="158" t="s">
        <v>886</v>
      </c>
      <c r="I5" s="154" t="s">
        <v>884</v>
      </c>
      <c r="J5" s="151" t="s">
        <v>905</v>
      </c>
      <c r="K5" s="152"/>
      <c r="L5" s="152"/>
      <c r="M5" s="153"/>
      <c r="N5" s="154" t="s">
        <v>888</v>
      </c>
      <c r="O5" s="156" t="s">
        <v>914</v>
      </c>
      <c r="P5" s="158" t="s">
        <v>886</v>
      </c>
      <c r="Q5" s="154" t="s">
        <v>884</v>
      </c>
      <c r="R5" s="151" t="s">
        <v>905</v>
      </c>
      <c r="S5" s="152"/>
      <c r="T5" s="152"/>
      <c r="U5" s="153"/>
      <c r="V5" s="154" t="s">
        <v>888</v>
      </c>
      <c r="W5" s="156" t="s">
        <v>915</v>
      </c>
      <c r="X5" s="158" t="s">
        <v>886</v>
      </c>
      <c r="Y5" s="154" t="s">
        <v>884</v>
      </c>
      <c r="Z5" s="151" t="s">
        <v>905</v>
      </c>
      <c r="AA5" s="152"/>
      <c r="AB5" s="152"/>
      <c r="AC5" s="153"/>
      <c r="AD5" s="154" t="s">
        <v>888</v>
      </c>
      <c r="AE5" s="156" t="s">
        <v>916</v>
      </c>
      <c r="AF5" s="158" t="s">
        <v>886</v>
      </c>
      <c r="AG5" s="154" t="s">
        <v>884</v>
      </c>
      <c r="AH5" s="151" t="s">
        <v>905</v>
      </c>
      <c r="AI5" s="152"/>
      <c r="AJ5" s="152"/>
      <c r="AK5" s="153"/>
      <c r="AL5" s="154" t="s">
        <v>888</v>
      </c>
      <c r="AM5" s="156" t="s">
        <v>917</v>
      </c>
      <c r="AN5" s="158" t="s">
        <v>886</v>
      </c>
      <c r="AO5" s="154" t="s">
        <v>884</v>
      </c>
      <c r="AP5" s="151" t="s">
        <v>905</v>
      </c>
      <c r="AQ5" s="152"/>
      <c r="AR5" s="152"/>
      <c r="AS5" s="153"/>
      <c r="AT5" s="154" t="s">
        <v>888</v>
      </c>
      <c r="AU5" s="156" t="s">
        <v>918</v>
      </c>
      <c r="AV5" s="158" t="s">
        <v>886</v>
      </c>
      <c r="AW5" s="154" t="s">
        <v>884</v>
      </c>
      <c r="AX5" s="151" t="s">
        <v>905</v>
      </c>
      <c r="AY5" s="152"/>
      <c r="AZ5" s="152"/>
      <c r="BA5" s="153"/>
      <c r="BB5" s="154" t="s">
        <v>888</v>
      </c>
      <c r="BC5" s="156" t="s">
        <v>919</v>
      </c>
      <c r="BD5" s="158" t="s">
        <v>886</v>
      </c>
      <c r="BE5" s="154" t="s">
        <v>884</v>
      </c>
      <c r="BF5" s="151" t="s">
        <v>905</v>
      </c>
      <c r="BG5" s="152"/>
      <c r="BH5" s="152"/>
      <c r="BI5" s="153"/>
      <c r="BJ5" s="154" t="s">
        <v>888</v>
      </c>
      <c r="BK5" s="156" t="s">
        <v>920</v>
      </c>
      <c r="BL5" s="158" t="s">
        <v>886</v>
      </c>
      <c r="BM5" s="154" t="s">
        <v>884</v>
      </c>
      <c r="BN5" s="151" t="s">
        <v>905</v>
      </c>
      <c r="BO5" s="152"/>
      <c r="BP5" s="152"/>
      <c r="BQ5" s="153"/>
      <c r="BR5" s="154" t="s">
        <v>888</v>
      </c>
      <c r="BS5" s="156" t="s">
        <v>921</v>
      </c>
      <c r="BT5" s="158" t="s">
        <v>886</v>
      </c>
      <c r="BU5" s="154" t="s">
        <v>884</v>
      </c>
      <c r="BV5" s="151" t="s">
        <v>905</v>
      </c>
      <c r="BW5" s="152"/>
      <c r="BX5" s="152"/>
      <c r="BY5" s="153"/>
      <c r="BZ5" s="154" t="s">
        <v>888</v>
      </c>
      <c r="CA5" s="156" t="s">
        <v>922</v>
      </c>
      <c r="CB5" s="158" t="s">
        <v>886</v>
      </c>
      <c r="CC5" s="154" t="s">
        <v>884</v>
      </c>
      <c r="CD5" s="151" t="s">
        <v>905</v>
      </c>
      <c r="CE5" s="152"/>
      <c r="CF5" s="152"/>
      <c r="CG5" s="153"/>
      <c r="CH5" s="154" t="s">
        <v>888</v>
      </c>
      <c r="CI5" s="156" t="s">
        <v>923</v>
      </c>
      <c r="CJ5" s="158" t="s">
        <v>886</v>
      </c>
      <c r="CK5" s="154" t="s">
        <v>884</v>
      </c>
      <c r="CL5" s="151" t="s">
        <v>905</v>
      </c>
      <c r="CM5" s="152"/>
      <c r="CN5" s="152"/>
      <c r="CO5" s="153"/>
      <c r="CP5" s="154" t="s">
        <v>888</v>
      </c>
      <c r="CQ5" s="156" t="s">
        <v>924</v>
      </c>
      <c r="CR5" s="158" t="s">
        <v>886</v>
      </c>
      <c r="CS5" s="154" t="s">
        <v>884</v>
      </c>
      <c r="CT5" s="151" t="s">
        <v>905</v>
      </c>
      <c r="CU5" s="152"/>
      <c r="CV5" s="152"/>
      <c r="CW5" s="153"/>
      <c r="CX5" s="154" t="s">
        <v>888</v>
      </c>
      <c r="CY5" s="156" t="s">
        <v>925</v>
      </c>
      <c r="CZ5" s="166"/>
    </row>
    <row r="6" spans="1:104" ht="75.75" thickBot="1" x14ac:dyDescent="0.45">
      <c r="B6" s="144"/>
      <c r="C6" s="144"/>
      <c r="D6" s="147"/>
      <c r="E6" s="161"/>
      <c r="F6" s="163"/>
      <c r="G6" s="165"/>
      <c r="H6" s="159"/>
      <c r="I6" s="155"/>
      <c r="J6" s="109" t="s">
        <v>909</v>
      </c>
      <c r="K6" s="109" t="s">
        <v>907</v>
      </c>
      <c r="L6" s="109" t="s">
        <v>906</v>
      </c>
      <c r="M6" s="109" t="s">
        <v>648</v>
      </c>
      <c r="N6" s="155"/>
      <c r="O6" s="157"/>
      <c r="P6" s="159"/>
      <c r="Q6" s="155"/>
      <c r="R6" s="109" t="s">
        <v>909</v>
      </c>
      <c r="S6" s="109" t="s">
        <v>907</v>
      </c>
      <c r="T6" s="109" t="s">
        <v>906</v>
      </c>
      <c r="U6" s="109" t="s">
        <v>648</v>
      </c>
      <c r="V6" s="155"/>
      <c r="W6" s="157"/>
      <c r="X6" s="159"/>
      <c r="Y6" s="155"/>
      <c r="Z6" s="109" t="s">
        <v>909</v>
      </c>
      <c r="AA6" s="109" t="s">
        <v>907</v>
      </c>
      <c r="AB6" s="109" t="s">
        <v>906</v>
      </c>
      <c r="AC6" s="109" t="s">
        <v>648</v>
      </c>
      <c r="AD6" s="155"/>
      <c r="AE6" s="157"/>
      <c r="AF6" s="159"/>
      <c r="AG6" s="155"/>
      <c r="AH6" s="109" t="s">
        <v>909</v>
      </c>
      <c r="AI6" s="109" t="s">
        <v>907</v>
      </c>
      <c r="AJ6" s="109" t="s">
        <v>906</v>
      </c>
      <c r="AK6" s="109" t="s">
        <v>648</v>
      </c>
      <c r="AL6" s="155"/>
      <c r="AM6" s="157"/>
      <c r="AN6" s="159"/>
      <c r="AO6" s="155"/>
      <c r="AP6" s="109" t="s">
        <v>909</v>
      </c>
      <c r="AQ6" s="109" t="s">
        <v>907</v>
      </c>
      <c r="AR6" s="109" t="s">
        <v>906</v>
      </c>
      <c r="AS6" s="109" t="s">
        <v>648</v>
      </c>
      <c r="AT6" s="155"/>
      <c r="AU6" s="157"/>
      <c r="AV6" s="159"/>
      <c r="AW6" s="155"/>
      <c r="AX6" s="109" t="s">
        <v>909</v>
      </c>
      <c r="AY6" s="109" t="s">
        <v>907</v>
      </c>
      <c r="AZ6" s="109" t="s">
        <v>906</v>
      </c>
      <c r="BA6" s="109" t="s">
        <v>648</v>
      </c>
      <c r="BB6" s="155"/>
      <c r="BC6" s="157"/>
      <c r="BD6" s="159"/>
      <c r="BE6" s="155"/>
      <c r="BF6" s="109" t="s">
        <v>909</v>
      </c>
      <c r="BG6" s="109" t="s">
        <v>907</v>
      </c>
      <c r="BH6" s="109" t="s">
        <v>906</v>
      </c>
      <c r="BI6" s="109" t="s">
        <v>648</v>
      </c>
      <c r="BJ6" s="155"/>
      <c r="BK6" s="157"/>
      <c r="BL6" s="159"/>
      <c r="BM6" s="155"/>
      <c r="BN6" s="109" t="s">
        <v>909</v>
      </c>
      <c r="BO6" s="109" t="s">
        <v>907</v>
      </c>
      <c r="BP6" s="109" t="s">
        <v>906</v>
      </c>
      <c r="BQ6" s="109" t="s">
        <v>648</v>
      </c>
      <c r="BR6" s="155"/>
      <c r="BS6" s="157"/>
      <c r="BT6" s="159"/>
      <c r="BU6" s="155"/>
      <c r="BV6" s="109" t="s">
        <v>909</v>
      </c>
      <c r="BW6" s="109" t="s">
        <v>907</v>
      </c>
      <c r="BX6" s="109" t="s">
        <v>906</v>
      </c>
      <c r="BY6" s="109" t="s">
        <v>648</v>
      </c>
      <c r="BZ6" s="155"/>
      <c r="CA6" s="157"/>
      <c r="CB6" s="159"/>
      <c r="CC6" s="155"/>
      <c r="CD6" s="109" t="s">
        <v>909</v>
      </c>
      <c r="CE6" s="109" t="s">
        <v>907</v>
      </c>
      <c r="CF6" s="109" t="s">
        <v>906</v>
      </c>
      <c r="CG6" s="109" t="s">
        <v>648</v>
      </c>
      <c r="CH6" s="155"/>
      <c r="CI6" s="157"/>
      <c r="CJ6" s="159"/>
      <c r="CK6" s="155"/>
      <c r="CL6" s="109" t="s">
        <v>909</v>
      </c>
      <c r="CM6" s="109" t="s">
        <v>907</v>
      </c>
      <c r="CN6" s="109" t="s">
        <v>906</v>
      </c>
      <c r="CO6" s="109" t="s">
        <v>648</v>
      </c>
      <c r="CP6" s="155"/>
      <c r="CQ6" s="157"/>
      <c r="CR6" s="159"/>
      <c r="CS6" s="155"/>
      <c r="CT6" s="109" t="s">
        <v>909</v>
      </c>
      <c r="CU6" s="109" t="s">
        <v>907</v>
      </c>
      <c r="CV6" s="109" t="s">
        <v>906</v>
      </c>
      <c r="CW6" s="109" t="s">
        <v>648</v>
      </c>
      <c r="CX6" s="155"/>
      <c r="CY6" s="157"/>
      <c r="CZ6" s="167"/>
    </row>
    <row r="7" spans="1:104" ht="19.5" thickTop="1" x14ac:dyDescent="0.4">
      <c r="B7" s="54">
        <v>1</v>
      </c>
      <c r="C7" s="54" t="str">
        <f>従量電灯Ｂのみ!C6</f>
        <v>神前柔道場</v>
      </c>
      <c r="D7" s="55">
        <f>従量電灯Ｂのみ!H6</f>
        <v>30</v>
      </c>
      <c r="E7" s="73"/>
      <c r="F7" s="74"/>
      <c r="G7" s="75"/>
      <c r="H7" s="91">
        <f>従量電灯Ｂのみ!U6</f>
        <v>94</v>
      </c>
      <c r="I7" s="88"/>
      <c r="J7" s="90">
        <f>IF(H7&gt;120,120*$E7,H7*$E7)</f>
        <v>0</v>
      </c>
      <c r="K7" s="90">
        <f>IF(H7&gt;300,180*$F7,IF(H7&lt;120,0,(H7-120)*$F7))</f>
        <v>0</v>
      </c>
      <c r="L7" s="90">
        <f>IF(H7&gt;300,(H7-300)*$G7,0)</f>
        <v>0</v>
      </c>
      <c r="M7" s="90">
        <f t="shared" ref="M7:M15" si="0">SUM(J7:L7)</f>
        <v>0</v>
      </c>
      <c r="N7" s="57" t="s">
        <v>517</v>
      </c>
      <c r="O7" s="58">
        <f>INT(SUM(I7,M7,N7))</f>
        <v>0</v>
      </c>
      <c r="P7" s="91">
        <f>従量電灯Ｂのみ!V6</f>
        <v>118</v>
      </c>
      <c r="Q7" s="90">
        <f>$I7</f>
        <v>0</v>
      </c>
      <c r="R7" s="90">
        <f>IF(P7&gt;120,120*$E7,P7*$E7)</f>
        <v>0</v>
      </c>
      <c r="S7" s="90">
        <f>IF(P7&gt;300,180*$F7,IF(P7&lt;120,0,(P7-120)*$F7))</f>
        <v>0</v>
      </c>
      <c r="T7" s="90">
        <f>IF(P7&gt;300,(P7-300)*$G7,0)</f>
        <v>0</v>
      </c>
      <c r="U7" s="90">
        <f>SUM(R7:T7)</f>
        <v>0</v>
      </c>
      <c r="V7" s="57" t="s">
        <v>517</v>
      </c>
      <c r="W7" s="58">
        <f>INT(SUM(Q7,U7,V7))</f>
        <v>0</v>
      </c>
      <c r="X7" s="91">
        <f>従量電灯Ｂのみ!W6</f>
        <v>168</v>
      </c>
      <c r="Y7" s="90">
        <f>$I7</f>
        <v>0</v>
      </c>
      <c r="Z7" s="90">
        <f>IF(X7&gt;120,120*$E7,X7*$E7)</f>
        <v>0</v>
      </c>
      <c r="AA7" s="90">
        <f>IF(X7&gt;300,180*$F7,IF(X7&lt;120,0,(X7-120)*$F7))</f>
        <v>0</v>
      </c>
      <c r="AB7" s="90">
        <f>IF(X7&gt;300,(X7-300)*$G7,0)</f>
        <v>0</v>
      </c>
      <c r="AC7" s="90">
        <f>SUM(Z7:AB7)</f>
        <v>0</v>
      </c>
      <c r="AD7" s="57" t="s">
        <v>517</v>
      </c>
      <c r="AE7" s="58">
        <f>INT(SUM(Y7,AC7,AD7))</f>
        <v>0</v>
      </c>
      <c r="AF7" s="91">
        <f>従量電灯Ｂのみ!X6</f>
        <v>172</v>
      </c>
      <c r="AG7" s="90">
        <f>$I7</f>
        <v>0</v>
      </c>
      <c r="AH7" s="90">
        <f>IF(AF7&gt;120,120*$E7,AF7*$E7)</f>
        <v>0</v>
      </c>
      <c r="AI7" s="90">
        <f>IF(AF7&gt;300,180*$F7,IF(AF7&lt;120,0,(AF7-120)*$F7))</f>
        <v>0</v>
      </c>
      <c r="AJ7" s="90">
        <f>IF(AF7&gt;300,(AF7-300)*$G7,0)</f>
        <v>0</v>
      </c>
      <c r="AK7" s="90">
        <f>SUM(AH7:AJ7)</f>
        <v>0</v>
      </c>
      <c r="AL7" s="57" t="s">
        <v>517</v>
      </c>
      <c r="AM7" s="58">
        <f>INT(SUM(AG7,AK7,AL7))</f>
        <v>0</v>
      </c>
      <c r="AN7" s="91">
        <f>従量電灯Ｂのみ!Y6</f>
        <v>171</v>
      </c>
      <c r="AO7" s="90">
        <f>$I7</f>
        <v>0</v>
      </c>
      <c r="AP7" s="90">
        <f>IF(AN7&gt;120,120*$E7,AN7*$E7)</f>
        <v>0</v>
      </c>
      <c r="AQ7" s="90">
        <f>IF(AN7&gt;300,180*$F7,IF(AN7&lt;120,0,(AN7-120)*$F7))</f>
        <v>0</v>
      </c>
      <c r="AR7" s="90">
        <f>IF(AN7&gt;300,(AN7-300)*$G7,0)</f>
        <v>0</v>
      </c>
      <c r="AS7" s="90">
        <f>SUM(AP7:AR7)</f>
        <v>0</v>
      </c>
      <c r="AT7" s="57" t="s">
        <v>517</v>
      </c>
      <c r="AU7" s="58">
        <f>INT(SUM(AO7,AS7,AT7))</f>
        <v>0</v>
      </c>
      <c r="AV7" s="91">
        <f>従量電灯Ｂのみ!Z6</f>
        <v>129</v>
      </c>
      <c r="AW7" s="90">
        <f>$I7</f>
        <v>0</v>
      </c>
      <c r="AX7" s="90">
        <f>IF(AV7&gt;120,120*$E7,AV7*$E7)</f>
        <v>0</v>
      </c>
      <c r="AY7" s="90">
        <f>IF(AV7&gt;300,180*$F7,IF(AV7&lt;120,0,(AV7-120)*$F7))</f>
        <v>0</v>
      </c>
      <c r="AZ7" s="90">
        <f>IF(AV7&gt;300,(AV7-300)*$G7,0)</f>
        <v>0</v>
      </c>
      <c r="BA7" s="90">
        <f>SUM(AX7:AZ7)</f>
        <v>0</v>
      </c>
      <c r="BB7" s="57" t="s">
        <v>517</v>
      </c>
      <c r="BC7" s="58">
        <f>INT(SUM(AW7,BA7,BB7))</f>
        <v>0</v>
      </c>
      <c r="BD7" s="91">
        <f>従量電灯Ｂのみ!AA6</f>
        <v>84</v>
      </c>
      <c r="BE7" s="90">
        <f>$I7</f>
        <v>0</v>
      </c>
      <c r="BF7" s="90">
        <f>IF(BD7&gt;120,120*$E7,BD7*$E7)</f>
        <v>0</v>
      </c>
      <c r="BG7" s="90">
        <f>IF(BD7&gt;300,180*$F7,IF(BD7&lt;120,0,(BD7-120)*$F7))</f>
        <v>0</v>
      </c>
      <c r="BH7" s="90">
        <f>IF(BD7&gt;300,(BD7-300)*$G7,0)</f>
        <v>0</v>
      </c>
      <c r="BI7" s="90">
        <f>SUM(BF7:BH7)</f>
        <v>0</v>
      </c>
      <c r="BJ7" s="57" t="s">
        <v>517</v>
      </c>
      <c r="BK7" s="58">
        <f>INT(SUM(BE7,BI7,BJ7))</f>
        <v>0</v>
      </c>
      <c r="BL7" s="91">
        <f>従量電灯Ｂのみ!AB6</f>
        <v>78</v>
      </c>
      <c r="BM7" s="90">
        <f>$I7</f>
        <v>0</v>
      </c>
      <c r="BN7" s="90">
        <f>IF(BL7&gt;120,120*$E7,BL7*$E7)</f>
        <v>0</v>
      </c>
      <c r="BO7" s="90">
        <f>IF(BL7&gt;300,180*$F7,IF(BL7&lt;120,0,(BL7-120)*$F7))</f>
        <v>0</v>
      </c>
      <c r="BP7" s="90">
        <f>IF(BL7&gt;300,(BL7-300)*$G7,0)</f>
        <v>0</v>
      </c>
      <c r="BQ7" s="90">
        <f>SUM(BN7:BP7)</f>
        <v>0</v>
      </c>
      <c r="BR7" s="57" t="s">
        <v>517</v>
      </c>
      <c r="BS7" s="58">
        <f>INT(SUM(BM7,BQ7,BR7))</f>
        <v>0</v>
      </c>
      <c r="BT7" s="91">
        <f>従量電灯Ｂのみ!AC6</f>
        <v>84</v>
      </c>
      <c r="BU7" s="90">
        <f>$I7</f>
        <v>0</v>
      </c>
      <c r="BV7" s="90">
        <f>IF(BT7&gt;120,120*$E7,BT7*$E7)</f>
        <v>0</v>
      </c>
      <c r="BW7" s="90">
        <f>IF(BT7&gt;300,180*$F7,IF(BT7&lt;120,0,(BT7-120)*$F7))</f>
        <v>0</v>
      </c>
      <c r="BX7" s="90">
        <f>IF(BT7&gt;300,(BT7-300)*$G7,0)</f>
        <v>0</v>
      </c>
      <c r="BY7" s="90">
        <f>SUM(BV7:BX7)</f>
        <v>0</v>
      </c>
      <c r="BZ7" s="57" t="s">
        <v>517</v>
      </c>
      <c r="CA7" s="58">
        <f>INT(SUM(BU7,BY7,BZ7))</f>
        <v>0</v>
      </c>
      <c r="CB7" s="91">
        <f>従量電灯Ｂのみ!AD6</f>
        <v>83</v>
      </c>
      <c r="CC7" s="90">
        <f>$I7</f>
        <v>0</v>
      </c>
      <c r="CD7" s="90">
        <f>IF(CB7&gt;120,120*$E7,CB7*$E7)</f>
        <v>0</v>
      </c>
      <c r="CE7" s="90">
        <f>IF(CB7&gt;300,180*$F7,IF(CB7&lt;120,0,(CB7-120)*$F7))</f>
        <v>0</v>
      </c>
      <c r="CF7" s="90">
        <f>IF(CB7&gt;300,(CB7-300)*$G7,0)</f>
        <v>0</v>
      </c>
      <c r="CG7" s="90">
        <f>SUM(CD7:CF7)</f>
        <v>0</v>
      </c>
      <c r="CH7" s="57" t="s">
        <v>517</v>
      </c>
      <c r="CI7" s="58">
        <f>INT(SUM(CC7,CG7,CH7))</f>
        <v>0</v>
      </c>
      <c r="CJ7" s="91">
        <f>従量電灯Ｂのみ!AE6</f>
        <v>76</v>
      </c>
      <c r="CK7" s="90">
        <f>$I7</f>
        <v>0</v>
      </c>
      <c r="CL7" s="90">
        <f>IF(CJ7&gt;120,120*$E7,CJ7*$E7)</f>
        <v>0</v>
      </c>
      <c r="CM7" s="90">
        <f>IF(CJ7&gt;300,180*$F7,IF(CJ7&lt;120,0,(CJ7-120)*$F7))</f>
        <v>0</v>
      </c>
      <c r="CN7" s="90">
        <f>IF(CJ7&gt;300,(CJ7-300)*$G7,0)</f>
        <v>0</v>
      </c>
      <c r="CO7" s="90">
        <f>SUM(CL7:CN7)</f>
        <v>0</v>
      </c>
      <c r="CP7" s="57" t="s">
        <v>517</v>
      </c>
      <c r="CQ7" s="58">
        <f>INT(SUM(CK7,CO7,CP7))</f>
        <v>0</v>
      </c>
      <c r="CR7" s="91">
        <f>従量電灯Ｂのみ!AF6</f>
        <v>87</v>
      </c>
      <c r="CS7" s="90">
        <f>$I7</f>
        <v>0</v>
      </c>
      <c r="CT7" s="90">
        <f>IF(CR7&gt;120,120*$E7,CR7*$E7)</f>
        <v>0</v>
      </c>
      <c r="CU7" s="90">
        <f>IF(CR7&gt;300,180*$F7,IF(CR7&lt;120,0,(CR7-120)*$F7))</f>
        <v>0</v>
      </c>
      <c r="CV7" s="90">
        <f>IF(CR7&gt;300,(CR7-300)*$G7,0)</f>
        <v>0</v>
      </c>
      <c r="CW7" s="90">
        <f>SUM(CT7:CV7)</f>
        <v>0</v>
      </c>
      <c r="CX7" s="57" t="s">
        <v>517</v>
      </c>
      <c r="CY7" s="58">
        <f>INT(SUM(CS7,CW7,CX7))</f>
        <v>0</v>
      </c>
      <c r="CZ7" s="56">
        <f>SUM(O7,W7,AE7,AM7,AU7,BC7,BK7,BS7,CA7,CI7,CQ7,CY7)</f>
        <v>0</v>
      </c>
    </row>
    <row r="8" spans="1:104" x14ac:dyDescent="0.4">
      <c r="B8" s="54">
        <v>2</v>
      </c>
      <c r="C8" s="54" t="str">
        <f>従量電灯Ｂのみ!C7</f>
        <v>楠第２（北五味塚）車庫</v>
      </c>
      <c r="D8" s="55">
        <f>従量電灯Ｂのみ!H7</f>
        <v>30</v>
      </c>
      <c r="E8" s="73"/>
      <c r="F8" s="74"/>
      <c r="G8" s="75"/>
      <c r="H8" s="91">
        <f>従量電灯Ｂのみ!U7</f>
        <v>72</v>
      </c>
      <c r="I8" s="88"/>
      <c r="J8" s="90">
        <f t="shared" ref="J8:J71" si="1">IF(H8&gt;120,120*$E8,H8*E$7)</f>
        <v>0</v>
      </c>
      <c r="K8" s="90">
        <f t="shared" ref="K8:K71" si="2">IF(H8&gt;300,180*$F8,IF(H8&lt;120,0,(H8-120)*$F8))</f>
        <v>0</v>
      </c>
      <c r="L8" s="90">
        <f t="shared" ref="L8:L71" si="3">IF(H8&gt;300,(H8-300)*$G8,0)</f>
        <v>0</v>
      </c>
      <c r="M8" s="90">
        <f t="shared" si="0"/>
        <v>0</v>
      </c>
      <c r="N8" s="57" t="s">
        <v>517</v>
      </c>
      <c r="O8" s="58">
        <f t="shared" ref="O8:O71" si="4">INT(SUM(I8,M8,N8))</f>
        <v>0</v>
      </c>
      <c r="P8" s="91">
        <f>従量電灯Ｂのみ!V7</f>
        <v>78</v>
      </c>
      <c r="Q8" s="90">
        <f t="shared" ref="Q8:Q71" si="5">$I8</f>
        <v>0</v>
      </c>
      <c r="R8" s="90">
        <f t="shared" ref="R8:R71" si="6">IF(P8&gt;120,120*$E8,P8*$E8)</f>
        <v>0</v>
      </c>
      <c r="S8" s="90">
        <f t="shared" ref="S8:S71" si="7">IF(P8&gt;300,180*$F8,IF(P8&lt;120,0,(P8-120)*$F8))</f>
        <v>0</v>
      </c>
      <c r="T8" s="90">
        <f t="shared" ref="T8:T71" si="8">IF(P8&gt;300,(P8-300)*$G8,0)</f>
        <v>0</v>
      </c>
      <c r="U8" s="90">
        <f t="shared" ref="U8:U71" si="9">SUM(R8:T8)</f>
        <v>0</v>
      </c>
      <c r="V8" s="57" t="s">
        <v>517</v>
      </c>
      <c r="W8" s="58">
        <f t="shared" ref="W8:W71" si="10">INT(SUM(Q8,U8,V8))</f>
        <v>0</v>
      </c>
      <c r="X8" s="91">
        <f>従量電灯Ｂのみ!W7</f>
        <v>67</v>
      </c>
      <c r="Y8" s="90">
        <f t="shared" ref="Y8:Y71" si="11">$I8</f>
        <v>0</v>
      </c>
      <c r="Z8" s="90">
        <f t="shared" ref="Z8:Z71" si="12">IF(X8&gt;120,120*$E8,X8*$E8)</f>
        <v>0</v>
      </c>
      <c r="AA8" s="90">
        <f t="shared" ref="AA8:AA71" si="13">IF(X8&gt;300,180*$F8,IF(X8&lt;120,0,(X8-120)*$F8))</f>
        <v>0</v>
      </c>
      <c r="AB8" s="90">
        <f t="shared" ref="AB8:AB71" si="14">IF(X8&gt;300,(X8-300)*$G8,0)</f>
        <v>0</v>
      </c>
      <c r="AC8" s="90">
        <f t="shared" ref="AC8:AC71" si="15">SUM(Z8:AB8)</f>
        <v>0</v>
      </c>
      <c r="AD8" s="57" t="s">
        <v>517</v>
      </c>
      <c r="AE8" s="58">
        <f t="shared" ref="AE8:AE71" si="16">INT(SUM(Y8,AC8,AD8))</f>
        <v>0</v>
      </c>
      <c r="AF8" s="91">
        <f>従量電灯Ｂのみ!X7</f>
        <v>65</v>
      </c>
      <c r="AG8" s="90">
        <f t="shared" ref="AG8:AG71" si="17">$I8</f>
        <v>0</v>
      </c>
      <c r="AH8" s="90">
        <f t="shared" ref="AH8:AH71" si="18">IF(AF8&gt;120,120*$E8,AF8*$E8)</f>
        <v>0</v>
      </c>
      <c r="AI8" s="90">
        <f t="shared" ref="AI8:AI71" si="19">IF(AF8&gt;300,180*$F8,IF(AF8&lt;120,0,(AF8-120)*$F8))</f>
        <v>0</v>
      </c>
      <c r="AJ8" s="90">
        <f t="shared" ref="AJ8:AJ71" si="20">IF(AF8&gt;300,(AF8-300)*$G8,0)</f>
        <v>0</v>
      </c>
      <c r="AK8" s="90">
        <f t="shared" ref="AK8:AK71" si="21">SUM(AH8:AJ8)</f>
        <v>0</v>
      </c>
      <c r="AL8" s="57" t="s">
        <v>517</v>
      </c>
      <c r="AM8" s="58">
        <f t="shared" ref="AM8:AM71" si="22">INT(SUM(AG8,AK8,AL8))</f>
        <v>0</v>
      </c>
      <c r="AN8" s="91">
        <f>従量電灯Ｂのみ!Y7</f>
        <v>30</v>
      </c>
      <c r="AO8" s="90">
        <f t="shared" ref="AO8:AO71" si="23">$I8</f>
        <v>0</v>
      </c>
      <c r="AP8" s="90">
        <f t="shared" ref="AP8:AP71" si="24">IF(AN8&gt;120,120*$E8,AN8*$E8)</f>
        <v>0</v>
      </c>
      <c r="AQ8" s="90">
        <f t="shared" ref="AQ8:AQ71" si="25">IF(AN8&gt;300,180*$F8,IF(AN8&lt;120,0,(AN8-120)*$F8))</f>
        <v>0</v>
      </c>
      <c r="AR8" s="90">
        <f t="shared" ref="AR8:AR71" si="26">IF(AN8&gt;300,(AN8-300)*$G8,0)</f>
        <v>0</v>
      </c>
      <c r="AS8" s="90">
        <f t="shared" ref="AS8:AS71" si="27">SUM(AP8:AR8)</f>
        <v>0</v>
      </c>
      <c r="AT8" s="57" t="s">
        <v>517</v>
      </c>
      <c r="AU8" s="58">
        <f t="shared" ref="AU8:AU71" si="28">INT(SUM(AO8,AS8,AT8))</f>
        <v>0</v>
      </c>
      <c r="AV8" s="91">
        <f>従量電灯Ｂのみ!Z7</f>
        <v>29</v>
      </c>
      <c r="AW8" s="90">
        <f t="shared" ref="AW8:AW71" si="29">$I8</f>
        <v>0</v>
      </c>
      <c r="AX8" s="90">
        <f t="shared" ref="AX8:AX71" si="30">IF(AV8&gt;120,120*$E8,AV8*$E8)</f>
        <v>0</v>
      </c>
      <c r="AY8" s="90">
        <f t="shared" ref="AY8:AY71" si="31">IF(AV8&gt;300,180*$F8,IF(AV8&lt;120,0,(AV8-120)*$F8))</f>
        <v>0</v>
      </c>
      <c r="AZ8" s="90">
        <f t="shared" ref="AZ8:AZ71" si="32">IF(AV8&gt;300,(AV8-300)*$G8,0)</f>
        <v>0</v>
      </c>
      <c r="BA8" s="90">
        <f t="shared" ref="BA8:BA71" si="33">SUM(AX8:AZ8)</f>
        <v>0</v>
      </c>
      <c r="BB8" s="57" t="s">
        <v>517</v>
      </c>
      <c r="BC8" s="58">
        <f t="shared" ref="BC8:BC71" si="34">INT(SUM(AW8,BA8,BB8))</f>
        <v>0</v>
      </c>
      <c r="BD8" s="91">
        <f>従量電灯Ｂのみ!AA7</f>
        <v>33</v>
      </c>
      <c r="BE8" s="90">
        <f t="shared" ref="BE8:BE71" si="35">$I8</f>
        <v>0</v>
      </c>
      <c r="BF8" s="90">
        <f t="shared" ref="BF8:BF71" si="36">IF(BD8&gt;120,120*$E8,BD8*$E8)</f>
        <v>0</v>
      </c>
      <c r="BG8" s="90">
        <f t="shared" ref="BG8:BG71" si="37">IF(BD8&gt;300,180*$F8,IF(BD8&lt;120,0,(BD8-120)*$F8))</f>
        <v>0</v>
      </c>
      <c r="BH8" s="90">
        <f t="shared" ref="BH8:BH71" si="38">IF(BD8&gt;300,(BD8-300)*$G8,0)</f>
        <v>0</v>
      </c>
      <c r="BI8" s="90">
        <f t="shared" ref="BI8:BI71" si="39">SUM(BF8:BH8)</f>
        <v>0</v>
      </c>
      <c r="BJ8" s="57" t="s">
        <v>517</v>
      </c>
      <c r="BK8" s="58">
        <f t="shared" ref="BK8:BK71" si="40">INT(SUM(BE8,BI8,BJ8))</f>
        <v>0</v>
      </c>
      <c r="BL8" s="91">
        <f>従量電灯Ｂのみ!AB7</f>
        <v>30</v>
      </c>
      <c r="BM8" s="90">
        <f t="shared" ref="BM8:BM71" si="41">$I8</f>
        <v>0</v>
      </c>
      <c r="BN8" s="90">
        <f t="shared" ref="BN8:BN71" si="42">IF(BL8&gt;120,120*$E8,BL8*$E8)</f>
        <v>0</v>
      </c>
      <c r="BO8" s="90">
        <f t="shared" ref="BO8:BO71" si="43">IF(BL8&gt;300,180*$F8,IF(BL8&lt;120,0,(BL8-120)*$F8))</f>
        <v>0</v>
      </c>
      <c r="BP8" s="90">
        <f t="shared" ref="BP8:BP71" si="44">IF(BL8&gt;300,(BL8-300)*$G8,0)</f>
        <v>0</v>
      </c>
      <c r="BQ8" s="90">
        <f t="shared" ref="BQ8:BQ71" si="45">SUM(BN8:BP8)</f>
        <v>0</v>
      </c>
      <c r="BR8" s="57" t="s">
        <v>517</v>
      </c>
      <c r="BS8" s="58">
        <f t="shared" ref="BS8:BS71" si="46">INT(SUM(BM8,BQ8,BR8))</f>
        <v>0</v>
      </c>
      <c r="BT8" s="91">
        <f>従量電灯Ｂのみ!AC7</f>
        <v>35</v>
      </c>
      <c r="BU8" s="90">
        <f t="shared" ref="BU8:BU71" si="47">$I8</f>
        <v>0</v>
      </c>
      <c r="BV8" s="90">
        <f t="shared" ref="BV8:BV71" si="48">IF(BT8&gt;120,120*$E8,BT8*$E8)</f>
        <v>0</v>
      </c>
      <c r="BW8" s="90">
        <f t="shared" ref="BW8:BW71" si="49">IF(BT8&gt;300,180*$F8,IF(BT8&lt;120,0,(BT8-120)*$F8))</f>
        <v>0</v>
      </c>
      <c r="BX8" s="90">
        <f t="shared" ref="BX8:BX71" si="50">IF(BT8&gt;300,(BT8-300)*$G8,0)</f>
        <v>0</v>
      </c>
      <c r="BY8" s="90">
        <f t="shared" ref="BY8:BY71" si="51">SUM(BV8:BX8)</f>
        <v>0</v>
      </c>
      <c r="BZ8" s="57" t="s">
        <v>517</v>
      </c>
      <c r="CA8" s="58">
        <f t="shared" ref="CA8:CA71" si="52">INT(SUM(BU8,BY8,BZ8))</f>
        <v>0</v>
      </c>
      <c r="CB8" s="91">
        <f>従量電灯Ｂのみ!AD7</f>
        <v>34</v>
      </c>
      <c r="CC8" s="90">
        <f t="shared" ref="CC8:CC71" si="53">$I8</f>
        <v>0</v>
      </c>
      <c r="CD8" s="90">
        <f t="shared" ref="CD8:CD71" si="54">IF(CB8&gt;120,120*$E8,CB8*$E8)</f>
        <v>0</v>
      </c>
      <c r="CE8" s="90">
        <f t="shared" ref="CE8:CE71" si="55">IF(CB8&gt;300,180*$F8,IF(CB8&lt;120,0,(CB8-120)*$F8))</f>
        <v>0</v>
      </c>
      <c r="CF8" s="90">
        <f t="shared" ref="CF8:CF71" si="56">IF(CB8&gt;300,(CB8-300)*$G8,0)</f>
        <v>0</v>
      </c>
      <c r="CG8" s="90">
        <f t="shared" ref="CG8:CG71" si="57">SUM(CD8:CF8)</f>
        <v>0</v>
      </c>
      <c r="CH8" s="57" t="s">
        <v>517</v>
      </c>
      <c r="CI8" s="58">
        <f t="shared" ref="CI8:CI71" si="58">INT(SUM(CC8,CG8,CH8))</f>
        <v>0</v>
      </c>
      <c r="CJ8" s="91">
        <f>従量電灯Ｂのみ!AE7</f>
        <v>84</v>
      </c>
      <c r="CK8" s="90">
        <f t="shared" ref="CK8:CK71" si="59">$I8</f>
        <v>0</v>
      </c>
      <c r="CL8" s="90">
        <f t="shared" ref="CL8:CL71" si="60">IF(CJ8&gt;120,120*$E8,CJ8*$E8)</f>
        <v>0</v>
      </c>
      <c r="CM8" s="90">
        <f t="shared" ref="CM8:CM71" si="61">IF(CJ8&gt;300,180*$F8,IF(CJ8&lt;120,0,(CJ8-120)*$F8))</f>
        <v>0</v>
      </c>
      <c r="CN8" s="90">
        <f t="shared" ref="CN8:CN71" si="62">IF(CJ8&gt;300,(CJ8-300)*$G8,0)</f>
        <v>0</v>
      </c>
      <c r="CO8" s="90">
        <f t="shared" ref="CO8:CO71" si="63">SUM(CL8:CN8)</f>
        <v>0</v>
      </c>
      <c r="CP8" s="57" t="s">
        <v>517</v>
      </c>
      <c r="CQ8" s="58">
        <f t="shared" ref="CQ8:CQ71" si="64">INT(SUM(CK8,CO8,CP8))</f>
        <v>0</v>
      </c>
      <c r="CR8" s="91">
        <f>従量電灯Ｂのみ!AF7</f>
        <v>78</v>
      </c>
      <c r="CS8" s="90">
        <f t="shared" ref="CS8:CS71" si="65">$I8</f>
        <v>0</v>
      </c>
      <c r="CT8" s="90">
        <f t="shared" ref="CT8:CT71" si="66">IF(CR8&gt;120,120*$E8,CR8*$E8)</f>
        <v>0</v>
      </c>
      <c r="CU8" s="90">
        <f t="shared" ref="CU8:CU71" si="67">IF(CR8&gt;300,180*$F8,IF(CR8&lt;120,0,(CR8-120)*$F8))</f>
        <v>0</v>
      </c>
      <c r="CV8" s="90">
        <f t="shared" ref="CV8:CV71" si="68">IF(CR8&gt;300,(CR8-300)*$G8,0)</f>
        <v>0</v>
      </c>
      <c r="CW8" s="90">
        <f t="shared" ref="CW8:CW71" si="69">SUM(CT8:CV8)</f>
        <v>0</v>
      </c>
      <c r="CX8" s="57" t="s">
        <v>517</v>
      </c>
      <c r="CY8" s="58">
        <f t="shared" ref="CY8:CY71" si="70">INT(SUM(CS8,CW8,CX8))</f>
        <v>0</v>
      </c>
      <c r="CZ8" s="56">
        <f t="shared" ref="CZ8:CZ71" si="71">SUM(O8,W8,AE8,AM8,AU8,BC8,BK8,BS8,CA8,CI8,CQ8,CY8)</f>
        <v>0</v>
      </c>
    </row>
    <row r="9" spans="1:104" x14ac:dyDescent="0.4">
      <c r="B9" s="54">
        <v>3</v>
      </c>
      <c r="C9" s="54" t="str">
        <f>従量電灯Ｂのみ!C8</f>
        <v>四日市幼稚園</v>
      </c>
      <c r="D9" s="55">
        <f>従量電灯Ｂのみ!H8</f>
        <v>60</v>
      </c>
      <c r="E9" s="73"/>
      <c r="F9" s="74"/>
      <c r="G9" s="75"/>
      <c r="H9" s="91">
        <f>従量電灯Ｂのみ!U8</f>
        <v>395</v>
      </c>
      <c r="I9" s="88"/>
      <c r="J9" s="90">
        <f t="shared" si="1"/>
        <v>0</v>
      </c>
      <c r="K9" s="90">
        <f t="shared" si="2"/>
        <v>0</v>
      </c>
      <c r="L9" s="90">
        <f t="shared" si="3"/>
        <v>0</v>
      </c>
      <c r="M9" s="90">
        <f t="shared" si="0"/>
        <v>0</v>
      </c>
      <c r="N9" s="57" t="s">
        <v>517</v>
      </c>
      <c r="O9" s="58">
        <f t="shared" si="4"/>
        <v>0</v>
      </c>
      <c r="P9" s="91">
        <f>従量電灯Ｂのみ!V8</f>
        <v>441</v>
      </c>
      <c r="Q9" s="90">
        <f t="shared" si="5"/>
        <v>0</v>
      </c>
      <c r="R9" s="90">
        <f t="shared" si="6"/>
        <v>0</v>
      </c>
      <c r="S9" s="90">
        <f t="shared" si="7"/>
        <v>0</v>
      </c>
      <c r="T9" s="90">
        <f t="shared" si="8"/>
        <v>0</v>
      </c>
      <c r="U9" s="90">
        <f t="shared" si="9"/>
        <v>0</v>
      </c>
      <c r="V9" s="57" t="s">
        <v>517</v>
      </c>
      <c r="W9" s="58">
        <f t="shared" si="10"/>
        <v>0</v>
      </c>
      <c r="X9" s="91">
        <f>従量電灯Ｂのみ!W8</f>
        <v>414</v>
      </c>
      <c r="Y9" s="90">
        <f t="shared" si="11"/>
        <v>0</v>
      </c>
      <c r="Z9" s="90">
        <f t="shared" si="12"/>
        <v>0</v>
      </c>
      <c r="AA9" s="90">
        <f t="shared" si="13"/>
        <v>0</v>
      </c>
      <c r="AB9" s="90">
        <f t="shared" si="14"/>
        <v>0</v>
      </c>
      <c r="AC9" s="90">
        <f t="shared" si="15"/>
        <v>0</v>
      </c>
      <c r="AD9" s="57" t="s">
        <v>517</v>
      </c>
      <c r="AE9" s="58">
        <f t="shared" si="16"/>
        <v>0</v>
      </c>
      <c r="AF9" s="91">
        <f>従量電灯Ｂのみ!X8</f>
        <v>429</v>
      </c>
      <c r="AG9" s="90">
        <f t="shared" si="17"/>
        <v>0</v>
      </c>
      <c r="AH9" s="90">
        <f t="shared" si="18"/>
        <v>0</v>
      </c>
      <c r="AI9" s="90">
        <f t="shared" si="19"/>
        <v>0</v>
      </c>
      <c r="AJ9" s="90">
        <f t="shared" si="20"/>
        <v>0</v>
      </c>
      <c r="AK9" s="90">
        <f t="shared" si="21"/>
        <v>0</v>
      </c>
      <c r="AL9" s="57" t="s">
        <v>517</v>
      </c>
      <c r="AM9" s="58">
        <f t="shared" si="22"/>
        <v>0</v>
      </c>
      <c r="AN9" s="91">
        <f>従量電灯Ｂのみ!Y8</f>
        <v>433</v>
      </c>
      <c r="AO9" s="90">
        <f t="shared" si="23"/>
        <v>0</v>
      </c>
      <c r="AP9" s="90">
        <f t="shared" si="24"/>
        <v>0</v>
      </c>
      <c r="AQ9" s="90">
        <f t="shared" si="25"/>
        <v>0</v>
      </c>
      <c r="AR9" s="90">
        <f t="shared" si="26"/>
        <v>0</v>
      </c>
      <c r="AS9" s="90">
        <f t="shared" si="27"/>
        <v>0</v>
      </c>
      <c r="AT9" s="57" t="s">
        <v>517</v>
      </c>
      <c r="AU9" s="58">
        <f t="shared" si="28"/>
        <v>0</v>
      </c>
      <c r="AV9" s="91">
        <f>従量電灯Ｂのみ!Z8</f>
        <v>489</v>
      </c>
      <c r="AW9" s="90">
        <f t="shared" si="29"/>
        <v>0</v>
      </c>
      <c r="AX9" s="90">
        <f t="shared" si="30"/>
        <v>0</v>
      </c>
      <c r="AY9" s="90">
        <f t="shared" si="31"/>
        <v>0</v>
      </c>
      <c r="AZ9" s="90">
        <f t="shared" si="32"/>
        <v>0</v>
      </c>
      <c r="BA9" s="90">
        <f t="shared" si="33"/>
        <v>0</v>
      </c>
      <c r="BB9" s="57" t="s">
        <v>517</v>
      </c>
      <c r="BC9" s="58">
        <f t="shared" si="34"/>
        <v>0</v>
      </c>
      <c r="BD9" s="91">
        <f>従量電灯Ｂのみ!AA8</f>
        <v>401</v>
      </c>
      <c r="BE9" s="90">
        <f t="shared" si="35"/>
        <v>0</v>
      </c>
      <c r="BF9" s="90">
        <f t="shared" si="36"/>
        <v>0</v>
      </c>
      <c r="BG9" s="90">
        <f t="shared" si="37"/>
        <v>0</v>
      </c>
      <c r="BH9" s="90">
        <f t="shared" si="38"/>
        <v>0</v>
      </c>
      <c r="BI9" s="90">
        <f t="shared" si="39"/>
        <v>0</v>
      </c>
      <c r="BJ9" s="57" t="s">
        <v>517</v>
      </c>
      <c r="BK9" s="58">
        <f t="shared" si="40"/>
        <v>0</v>
      </c>
      <c r="BL9" s="91">
        <f>従量電灯Ｂのみ!AB8</f>
        <v>424</v>
      </c>
      <c r="BM9" s="90">
        <f t="shared" si="41"/>
        <v>0</v>
      </c>
      <c r="BN9" s="90">
        <f t="shared" si="42"/>
        <v>0</v>
      </c>
      <c r="BO9" s="90">
        <f t="shared" si="43"/>
        <v>0</v>
      </c>
      <c r="BP9" s="90">
        <f t="shared" si="44"/>
        <v>0</v>
      </c>
      <c r="BQ9" s="90">
        <f t="shared" si="45"/>
        <v>0</v>
      </c>
      <c r="BR9" s="57" t="s">
        <v>517</v>
      </c>
      <c r="BS9" s="58">
        <f t="shared" si="46"/>
        <v>0</v>
      </c>
      <c r="BT9" s="91">
        <f>従量電灯Ｂのみ!AC8</f>
        <v>406</v>
      </c>
      <c r="BU9" s="90">
        <f t="shared" si="47"/>
        <v>0</v>
      </c>
      <c r="BV9" s="90">
        <f t="shared" si="48"/>
        <v>0</v>
      </c>
      <c r="BW9" s="90">
        <f t="shared" si="49"/>
        <v>0</v>
      </c>
      <c r="BX9" s="90">
        <f t="shared" si="50"/>
        <v>0</v>
      </c>
      <c r="BY9" s="90">
        <f t="shared" si="51"/>
        <v>0</v>
      </c>
      <c r="BZ9" s="57" t="s">
        <v>517</v>
      </c>
      <c r="CA9" s="58">
        <f t="shared" si="52"/>
        <v>0</v>
      </c>
      <c r="CB9" s="91">
        <f>従量電灯Ｂのみ!AD8</f>
        <v>410</v>
      </c>
      <c r="CC9" s="90">
        <f t="shared" si="53"/>
        <v>0</v>
      </c>
      <c r="CD9" s="90">
        <f t="shared" si="54"/>
        <v>0</v>
      </c>
      <c r="CE9" s="90">
        <f t="shared" si="55"/>
        <v>0</v>
      </c>
      <c r="CF9" s="90">
        <f t="shared" si="56"/>
        <v>0</v>
      </c>
      <c r="CG9" s="90">
        <f t="shared" si="57"/>
        <v>0</v>
      </c>
      <c r="CH9" s="57" t="s">
        <v>517</v>
      </c>
      <c r="CI9" s="58">
        <f t="shared" si="58"/>
        <v>0</v>
      </c>
      <c r="CJ9" s="91">
        <f>従量電灯Ｂのみ!AE8</f>
        <v>450</v>
      </c>
      <c r="CK9" s="90">
        <f t="shared" si="59"/>
        <v>0</v>
      </c>
      <c r="CL9" s="90">
        <f t="shared" si="60"/>
        <v>0</v>
      </c>
      <c r="CM9" s="90">
        <f t="shared" si="61"/>
        <v>0</v>
      </c>
      <c r="CN9" s="90">
        <f t="shared" si="62"/>
        <v>0</v>
      </c>
      <c r="CO9" s="90">
        <f t="shared" si="63"/>
        <v>0</v>
      </c>
      <c r="CP9" s="57" t="s">
        <v>517</v>
      </c>
      <c r="CQ9" s="58">
        <f t="shared" si="64"/>
        <v>0</v>
      </c>
      <c r="CR9" s="91">
        <f>従量電灯Ｂのみ!AF8</f>
        <v>449</v>
      </c>
      <c r="CS9" s="90">
        <f t="shared" si="65"/>
        <v>0</v>
      </c>
      <c r="CT9" s="90">
        <f t="shared" si="66"/>
        <v>0</v>
      </c>
      <c r="CU9" s="90">
        <f t="shared" si="67"/>
        <v>0</v>
      </c>
      <c r="CV9" s="90">
        <f t="shared" si="68"/>
        <v>0</v>
      </c>
      <c r="CW9" s="90">
        <f t="shared" si="69"/>
        <v>0</v>
      </c>
      <c r="CX9" s="57" t="s">
        <v>517</v>
      </c>
      <c r="CY9" s="58">
        <f t="shared" si="70"/>
        <v>0</v>
      </c>
      <c r="CZ9" s="56">
        <f t="shared" si="71"/>
        <v>0</v>
      </c>
    </row>
    <row r="10" spans="1:104" x14ac:dyDescent="0.4">
      <c r="B10" s="54">
        <v>4</v>
      </c>
      <c r="C10" s="54" t="str">
        <f>従量電灯Ｂのみ!C9</f>
        <v>四郷分団</v>
      </c>
      <c r="D10" s="55">
        <f>従量電灯Ｂのみ!H9</f>
        <v>60</v>
      </c>
      <c r="E10" s="73"/>
      <c r="F10" s="74"/>
      <c r="G10" s="75"/>
      <c r="H10" s="91">
        <f>従量電灯Ｂのみ!U9</f>
        <v>146</v>
      </c>
      <c r="I10" s="88"/>
      <c r="J10" s="90">
        <f t="shared" si="1"/>
        <v>0</v>
      </c>
      <c r="K10" s="90">
        <f t="shared" si="2"/>
        <v>0</v>
      </c>
      <c r="L10" s="90">
        <f t="shared" si="3"/>
        <v>0</v>
      </c>
      <c r="M10" s="90">
        <f t="shared" si="0"/>
        <v>0</v>
      </c>
      <c r="N10" s="57" t="s">
        <v>517</v>
      </c>
      <c r="O10" s="58">
        <f t="shared" si="4"/>
        <v>0</v>
      </c>
      <c r="P10" s="91">
        <f>従量電灯Ｂのみ!V9</f>
        <v>163</v>
      </c>
      <c r="Q10" s="90">
        <f t="shared" si="5"/>
        <v>0</v>
      </c>
      <c r="R10" s="90">
        <f t="shared" si="6"/>
        <v>0</v>
      </c>
      <c r="S10" s="90">
        <f t="shared" si="7"/>
        <v>0</v>
      </c>
      <c r="T10" s="90">
        <f t="shared" si="8"/>
        <v>0</v>
      </c>
      <c r="U10" s="90">
        <f t="shared" si="9"/>
        <v>0</v>
      </c>
      <c r="V10" s="57" t="s">
        <v>517</v>
      </c>
      <c r="W10" s="58">
        <f t="shared" si="10"/>
        <v>0</v>
      </c>
      <c r="X10" s="91">
        <f>従量電灯Ｂのみ!W9</f>
        <v>145</v>
      </c>
      <c r="Y10" s="90">
        <f t="shared" si="11"/>
        <v>0</v>
      </c>
      <c r="Z10" s="90">
        <f t="shared" si="12"/>
        <v>0</v>
      </c>
      <c r="AA10" s="90">
        <f t="shared" si="13"/>
        <v>0</v>
      </c>
      <c r="AB10" s="90">
        <f t="shared" si="14"/>
        <v>0</v>
      </c>
      <c r="AC10" s="90">
        <f t="shared" si="15"/>
        <v>0</v>
      </c>
      <c r="AD10" s="57" t="s">
        <v>517</v>
      </c>
      <c r="AE10" s="58">
        <f t="shared" si="16"/>
        <v>0</v>
      </c>
      <c r="AF10" s="91">
        <f>従量電灯Ｂのみ!X9</f>
        <v>185</v>
      </c>
      <c r="AG10" s="90">
        <f t="shared" si="17"/>
        <v>0</v>
      </c>
      <c r="AH10" s="90">
        <f t="shared" si="18"/>
        <v>0</v>
      </c>
      <c r="AI10" s="90">
        <f t="shared" si="19"/>
        <v>0</v>
      </c>
      <c r="AJ10" s="90">
        <f t="shared" si="20"/>
        <v>0</v>
      </c>
      <c r="AK10" s="90">
        <f t="shared" si="21"/>
        <v>0</v>
      </c>
      <c r="AL10" s="57" t="s">
        <v>517</v>
      </c>
      <c r="AM10" s="58">
        <f t="shared" si="22"/>
        <v>0</v>
      </c>
      <c r="AN10" s="91">
        <f>従量電灯Ｂのみ!Y9</f>
        <v>186</v>
      </c>
      <c r="AO10" s="90">
        <f t="shared" si="23"/>
        <v>0</v>
      </c>
      <c r="AP10" s="90">
        <f t="shared" si="24"/>
        <v>0</v>
      </c>
      <c r="AQ10" s="90">
        <f t="shared" si="25"/>
        <v>0</v>
      </c>
      <c r="AR10" s="90">
        <f t="shared" si="26"/>
        <v>0</v>
      </c>
      <c r="AS10" s="90">
        <f t="shared" si="27"/>
        <v>0</v>
      </c>
      <c r="AT10" s="57" t="s">
        <v>517</v>
      </c>
      <c r="AU10" s="58">
        <f t="shared" si="28"/>
        <v>0</v>
      </c>
      <c r="AV10" s="91">
        <f>従量電灯Ｂのみ!Z9</f>
        <v>150</v>
      </c>
      <c r="AW10" s="90">
        <f t="shared" si="29"/>
        <v>0</v>
      </c>
      <c r="AX10" s="90">
        <f t="shared" si="30"/>
        <v>0</v>
      </c>
      <c r="AY10" s="90">
        <f t="shared" si="31"/>
        <v>0</v>
      </c>
      <c r="AZ10" s="90">
        <f t="shared" si="32"/>
        <v>0</v>
      </c>
      <c r="BA10" s="90">
        <f t="shared" si="33"/>
        <v>0</v>
      </c>
      <c r="BB10" s="57" t="s">
        <v>517</v>
      </c>
      <c r="BC10" s="58">
        <f t="shared" si="34"/>
        <v>0</v>
      </c>
      <c r="BD10" s="91">
        <f>従量電灯Ｂのみ!AA9</f>
        <v>134</v>
      </c>
      <c r="BE10" s="90">
        <f t="shared" si="35"/>
        <v>0</v>
      </c>
      <c r="BF10" s="90">
        <f t="shared" si="36"/>
        <v>0</v>
      </c>
      <c r="BG10" s="90">
        <f t="shared" si="37"/>
        <v>0</v>
      </c>
      <c r="BH10" s="90">
        <f t="shared" si="38"/>
        <v>0</v>
      </c>
      <c r="BI10" s="90">
        <f t="shared" si="39"/>
        <v>0</v>
      </c>
      <c r="BJ10" s="57" t="s">
        <v>517</v>
      </c>
      <c r="BK10" s="58">
        <f t="shared" si="40"/>
        <v>0</v>
      </c>
      <c r="BL10" s="91">
        <f>従量電灯Ｂのみ!AB9</f>
        <v>149</v>
      </c>
      <c r="BM10" s="90">
        <f t="shared" si="41"/>
        <v>0</v>
      </c>
      <c r="BN10" s="90">
        <f t="shared" si="42"/>
        <v>0</v>
      </c>
      <c r="BO10" s="90">
        <f t="shared" si="43"/>
        <v>0</v>
      </c>
      <c r="BP10" s="90">
        <f t="shared" si="44"/>
        <v>0</v>
      </c>
      <c r="BQ10" s="90">
        <f t="shared" si="45"/>
        <v>0</v>
      </c>
      <c r="BR10" s="57" t="s">
        <v>517</v>
      </c>
      <c r="BS10" s="58">
        <f t="shared" si="46"/>
        <v>0</v>
      </c>
      <c r="BT10" s="91">
        <f>従量電灯Ｂのみ!AC9</f>
        <v>152</v>
      </c>
      <c r="BU10" s="90">
        <f t="shared" si="47"/>
        <v>0</v>
      </c>
      <c r="BV10" s="90">
        <f t="shared" si="48"/>
        <v>0</v>
      </c>
      <c r="BW10" s="90">
        <f t="shared" si="49"/>
        <v>0</v>
      </c>
      <c r="BX10" s="90">
        <f t="shared" si="50"/>
        <v>0</v>
      </c>
      <c r="BY10" s="90">
        <f t="shared" si="51"/>
        <v>0</v>
      </c>
      <c r="BZ10" s="57" t="s">
        <v>517</v>
      </c>
      <c r="CA10" s="58">
        <f t="shared" si="52"/>
        <v>0</v>
      </c>
      <c r="CB10" s="91">
        <f>従量電灯Ｂのみ!AD9</f>
        <v>127</v>
      </c>
      <c r="CC10" s="90">
        <f t="shared" si="53"/>
        <v>0</v>
      </c>
      <c r="CD10" s="90">
        <f t="shared" si="54"/>
        <v>0</v>
      </c>
      <c r="CE10" s="90">
        <f t="shared" si="55"/>
        <v>0</v>
      </c>
      <c r="CF10" s="90">
        <f t="shared" si="56"/>
        <v>0</v>
      </c>
      <c r="CG10" s="90">
        <f t="shared" si="57"/>
        <v>0</v>
      </c>
      <c r="CH10" s="57" t="s">
        <v>517</v>
      </c>
      <c r="CI10" s="58">
        <f t="shared" si="58"/>
        <v>0</v>
      </c>
      <c r="CJ10" s="91">
        <f>従量電灯Ｂのみ!AE9</f>
        <v>159</v>
      </c>
      <c r="CK10" s="90">
        <f t="shared" si="59"/>
        <v>0</v>
      </c>
      <c r="CL10" s="90">
        <f t="shared" si="60"/>
        <v>0</v>
      </c>
      <c r="CM10" s="90">
        <f t="shared" si="61"/>
        <v>0</v>
      </c>
      <c r="CN10" s="90">
        <f t="shared" si="62"/>
        <v>0</v>
      </c>
      <c r="CO10" s="90">
        <f t="shared" si="63"/>
        <v>0</v>
      </c>
      <c r="CP10" s="57" t="s">
        <v>517</v>
      </c>
      <c r="CQ10" s="58">
        <f t="shared" si="64"/>
        <v>0</v>
      </c>
      <c r="CR10" s="91">
        <f>従量電灯Ｂのみ!AF9</f>
        <v>139</v>
      </c>
      <c r="CS10" s="90">
        <f t="shared" si="65"/>
        <v>0</v>
      </c>
      <c r="CT10" s="90">
        <f t="shared" si="66"/>
        <v>0</v>
      </c>
      <c r="CU10" s="90">
        <f t="shared" si="67"/>
        <v>0</v>
      </c>
      <c r="CV10" s="90">
        <f t="shared" si="68"/>
        <v>0</v>
      </c>
      <c r="CW10" s="90">
        <f t="shared" si="69"/>
        <v>0</v>
      </c>
      <c r="CX10" s="57" t="s">
        <v>517</v>
      </c>
      <c r="CY10" s="58">
        <f t="shared" si="70"/>
        <v>0</v>
      </c>
      <c r="CZ10" s="56">
        <f t="shared" si="71"/>
        <v>0</v>
      </c>
    </row>
    <row r="11" spans="1:104" x14ac:dyDescent="0.4">
      <c r="B11" s="54">
        <v>5</v>
      </c>
      <c r="C11" s="54" t="str">
        <f>従量電灯Ｂのみ!C10</f>
        <v>内部分団</v>
      </c>
      <c r="D11" s="55">
        <f>従量電灯Ｂのみ!H10</f>
        <v>30</v>
      </c>
      <c r="E11" s="73"/>
      <c r="F11" s="74"/>
      <c r="G11" s="75"/>
      <c r="H11" s="91">
        <f>従量電灯Ｂのみ!U10</f>
        <v>37</v>
      </c>
      <c r="I11" s="88"/>
      <c r="J11" s="90">
        <f t="shared" si="1"/>
        <v>0</v>
      </c>
      <c r="K11" s="90">
        <f t="shared" si="2"/>
        <v>0</v>
      </c>
      <c r="L11" s="90">
        <f t="shared" si="3"/>
        <v>0</v>
      </c>
      <c r="M11" s="90">
        <f t="shared" si="0"/>
        <v>0</v>
      </c>
      <c r="N11" s="57" t="s">
        <v>517</v>
      </c>
      <c r="O11" s="58">
        <f t="shared" si="4"/>
        <v>0</v>
      </c>
      <c r="P11" s="91">
        <f>従量電灯Ｂのみ!V10</f>
        <v>45</v>
      </c>
      <c r="Q11" s="90">
        <f t="shared" si="5"/>
        <v>0</v>
      </c>
      <c r="R11" s="90">
        <f t="shared" si="6"/>
        <v>0</v>
      </c>
      <c r="S11" s="90">
        <f t="shared" si="7"/>
        <v>0</v>
      </c>
      <c r="T11" s="90">
        <f t="shared" si="8"/>
        <v>0</v>
      </c>
      <c r="U11" s="90">
        <f t="shared" si="9"/>
        <v>0</v>
      </c>
      <c r="V11" s="57" t="s">
        <v>517</v>
      </c>
      <c r="W11" s="58">
        <f t="shared" si="10"/>
        <v>0</v>
      </c>
      <c r="X11" s="91">
        <f>従量電灯Ｂのみ!W10</f>
        <v>78</v>
      </c>
      <c r="Y11" s="90">
        <f t="shared" si="11"/>
        <v>0</v>
      </c>
      <c r="Z11" s="90">
        <f t="shared" si="12"/>
        <v>0</v>
      </c>
      <c r="AA11" s="90">
        <f t="shared" si="13"/>
        <v>0</v>
      </c>
      <c r="AB11" s="90">
        <f t="shared" si="14"/>
        <v>0</v>
      </c>
      <c r="AC11" s="90">
        <f t="shared" si="15"/>
        <v>0</v>
      </c>
      <c r="AD11" s="57" t="s">
        <v>517</v>
      </c>
      <c r="AE11" s="58">
        <f t="shared" si="16"/>
        <v>0</v>
      </c>
      <c r="AF11" s="91">
        <f>従量電灯Ｂのみ!X10</f>
        <v>63</v>
      </c>
      <c r="AG11" s="90">
        <f t="shared" si="17"/>
        <v>0</v>
      </c>
      <c r="AH11" s="90">
        <f t="shared" si="18"/>
        <v>0</v>
      </c>
      <c r="AI11" s="90">
        <f t="shared" si="19"/>
        <v>0</v>
      </c>
      <c r="AJ11" s="90">
        <f t="shared" si="20"/>
        <v>0</v>
      </c>
      <c r="AK11" s="90">
        <f t="shared" si="21"/>
        <v>0</v>
      </c>
      <c r="AL11" s="57" t="s">
        <v>517</v>
      </c>
      <c r="AM11" s="58">
        <f t="shared" si="22"/>
        <v>0</v>
      </c>
      <c r="AN11" s="91">
        <f>従量電灯Ｂのみ!Y10</f>
        <v>51</v>
      </c>
      <c r="AO11" s="90">
        <f t="shared" si="23"/>
        <v>0</v>
      </c>
      <c r="AP11" s="90">
        <f t="shared" si="24"/>
        <v>0</v>
      </c>
      <c r="AQ11" s="90">
        <f t="shared" si="25"/>
        <v>0</v>
      </c>
      <c r="AR11" s="90">
        <f t="shared" si="26"/>
        <v>0</v>
      </c>
      <c r="AS11" s="90">
        <f t="shared" si="27"/>
        <v>0</v>
      </c>
      <c r="AT11" s="57" t="s">
        <v>517</v>
      </c>
      <c r="AU11" s="58">
        <f t="shared" si="28"/>
        <v>0</v>
      </c>
      <c r="AV11" s="91">
        <f>従量電灯Ｂのみ!Z10</f>
        <v>47</v>
      </c>
      <c r="AW11" s="90">
        <f t="shared" si="29"/>
        <v>0</v>
      </c>
      <c r="AX11" s="90">
        <f t="shared" si="30"/>
        <v>0</v>
      </c>
      <c r="AY11" s="90">
        <f t="shared" si="31"/>
        <v>0</v>
      </c>
      <c r="AZ11" s="90">
        <f t="shared" si="32"/>
        <v>0</v>
      </c>
      <c r="BA11" s="90">
        <f t="shared" si="33"/>
        <v>0</v>
      </c>
      <c r="BB11" s="57" t="s">
        <v>517</v>
      </c>
      <c r="BC11" s="58">
        <f t="shared" si="34"/>
        <v>0</v>
      </c>
      <c r="BD11" s="91">
        <f>従量電灯Ｂのみ!AA10</f>
        <v>42</v>
      </c>
      <c r="BE11" s="90">
        <f t="shared" si="35"/>
        <v>0</v>
      </c>
      <c r="BF11" s="90">
        <f t="shared" si="36"/>
        <v>0</v>
      </c>
      <c r="BG11" s="90">
        <f t="shared" si="37"/>
        <v>0</v>
      </c>
      <c r="BH11" s="90">
        <f t="shared" si="38"/>
        <v>0</v>
      </c>
      <c r="BI11" s="90">
        <f t="shared" si="39"/>
        <v>0</v>
      </c>
      <c r="BJ11" s="57" t="s">
        <v>517</v>
      </c>
      <c r="BK11" s="58">
        <f t="shared" si="40"/>
        <v>0</v>
      </c>
      <c r="BL11" s="91">
        <f>従量電灯Ｂのみ!AB10</f>
        <v>32</v>
      </c>
      <c r="BM11" s="90">
        <f t="shared" si="41"/>
        <v>0</v>
      </c>
      <c r="BN11" s="90">
        <f t="shared" si="42"/>
        <v>0</v>
      </c>
      <c r="BO11" s="90">
        <f t="shared" si="43"/>
        <v>0</v>
      </c>
      <c r="BP11" s="90">
        <f t="shared" si="44"/>
        <v>0</v>
      </c>
      <c r="BQ11" s="90">
        <f t="shared" si="45"/>
        <v>0</v>
      </c>
      <c r="BR11" s="57" t="s">
        <v>517</v>
      </c>
      <c r="BS11" s="58">
        <f t="shared" si="46"/>
        <v>0</v>
      </c>
      <c r="BT11" s="91">
        <f>従量電灯Ｂのみ!AC10</f>
        <v>50</v>
      </c>
      <c r="BU11" s="90">
        <f t="shared" si="47"/>
        <v>0</v>
      </c>
      <c r="BV11" s="90">
        <f t="shared" si="48"/>
        <v>0</v>
      </c>
      <c r="BW11" s="90">
        <f t="shared" si="49"/>
        <v>0</v>
      </c>
      <c r="BX11" s="90">
        <f t="shared" si="50"/>
        <v>0</v>
      </c>
      <c r="BY11" s="90">
        <f t="shared" si="51"/>
        <v>0</v>
      </c>
      <c r="BZ11" s="57" t="s">
        <v>517</v>
      </c>
      <c r="CA11" s="58">
        <f t="shared" si="52"/>
        <v>0</v>
      </c>
      <c r="CB11" s="91">
        <f>従量電灯Ｂのみ!AD10</f>
        <v>36</v>
      </c>
      <c r="CC11" s="90">
        <f t="shared" si="53"/>
        <v>0</v>
      </c>
      <c r="CD11" s="90">
        <f t="shared" si="54"/>
        <v>0</v>
      </c>
      <c r="CE11" s="90">
        <f t="shared" si="55"/>
        <v>0</v>
      </c>
      <c r="CF11" s="90">
        <f t="shared" si="56"/>
        <v>0</v>
      </c>
      <c r="CG11" s="90">
        <f t="shared" si="57"/>
        <v>0</v>
      </c>
      <c r="CH11" s="57" t="s">
        <v>517</v>
      </c>
      <c r="CI11" s="58">
        <f t="shared" si="58"/>
        <v>0</v>
      </c>
      <c r="CJ11" s="91">
        <f>従量電灯Ｂのみ!AE10</f>
        <v>29</v>
      </c>
      <c r="CK11" s="90">
        <f t="shared" si="59"/>
        <v>0</v>
      </c>
      <c r="CL11" s="90">
        <f t="shared" si="60"/>
        <v>0</v>
      </c>
      <c r="CM11" s="90">
        <f t="shared" si="61"/>
        <v>0</v>
      </c>
      <c r="CN11" s="90">
        <f t="shared" si="62"/>
        <v>0</v>
      </c>
      <c r="CO11" s="90">
        <f t="shared" si="63"/>
        <v>0</v>
      </c>
      <c r="CP11" s="57" t="s">
        <v>517</v>
      </c>
      <c r="CQ11" s="58">
        <f t="shared" si="64"/>
        <v>0</v>
      </c>
      <c r="CR11" s="91">
        <f>従量電灯Ｂのみ!AF10</f>
        <v>30</v>
      </c>
      <c r="CS11" s="90">
        <f t="shared" si="65"/>
        <v>0</v>
      </c>
      <c r="CT11" s="90">
        <f t="shared" si="66"/>
        <v>0</v>
      </c>
      <c r="CU11" s="90">
        <f t="shared" si="67"/>
        <v>0</v>
      </c>
      <c r="CV11" s="90">
        <f t="shared" si="68"/>
        <v>0</v>
      </c>
      <c r="CW11" s="90">
        <f t="shared" si="69"/>
        <v>0</v>
      </c>
      <c r="CX11" s="57" t="s">
        <v>517</v>
      </c>
      <c r="CY11" s="58">
        <f t="shared" si="70"/>
        <v>0</v>
      </c>
      <c r="CZ11" s="56">
        <f t="shared" si="71"/>
        <v>0</v>
      </c>
    </row>
    <row r="12" spans="1:104" x14ac:dyDescent="0.4">
      <c r="B12" s="54">
        <v>6</v>
      </c>
      <c r="C12" s="54" t="str">
        <f>従量電灯Ｂのみ!C11</f>
        <v>三重分団</v>
      </c>
      <c r="D12" s="55">
        <f>従量電灯Ｂのみ!H11</f>
        <v>40</v>
      </c>
      <c r="E12" s="73"/>
      <c r="F12" s="74"/>
      <c r="G12" s="75"/>
      <c r="H12" s="91">
        <f>従量電灯Ｂのみ!U11</f>
        <v>57</v>
      </c>
      <c r="I12" s="88"/>
      <c r="J12" s="90">
        <f t="shared" si="1"/>
        <v>0</v>
      </c>
      <c r="K12" s="90">
        <f t="shared" si="2"/>
        <v>0</v>
      </c>
      <c r="L12" s="90">
        <f t="shared" si="3"/>
        <v>0</v>
      </c>
      <c r="M12" s="90">
        <f t="shared" si="0"/>
        <v>0</v>
      </c>
      <c r="N12" s="57" t="s">
        <v>517</v>
      </c>
      <c r="O12" s="58">
        <f t="shared" si="4"/>
        <v>0</v>
      </c>
      <c r="P12" s="91">
        <f>従量電灯Ｂのみ!V11</f>
        <v>55</v>
      </c>
      <c r="Q12" s="90">
        <f t="shared" si="5"/>
        <v>0</v>
      </c>
      <c r="R12" s="90">
        <f t="shared" si="6"/>
        <v>0</v>
      </c>
      <c r="S12" s="90">
        <f t="shared" si="7"/>
        <v>0</v>
      </c>
      <c r="T12" s="90">
        <f t="shared" si="8"/>
        <v>0</v>
      </c>
      <c r="U12" s="90">
        <f t="shared" si="9"/>
        <v>0</v>
      </c>
      <c r="V12" s="57" t="s">
        <v>517</v>
      </c>
      <c r="W12" s="58">
        <f t="shared" si="10"/>
        <v>0</v>
      </c>
      <c r="X12" s="91">
        <f>従量電灯Ｂのみ!W11</f>
        <v>69</v>
      </c>
      <c r="Y12" s="90">
        <f t="shared" si="11"/>
        <v>0</v>
      </c>
      <c r="Z12" s="90">
        <f t="shared" si="12"/>
        <v>0</v>
      </c>
      <c r="AA12" s="90">
        <f t="shared" si="13"/>
        <v>0</v>
      </c>
      <c r="AB12" s="90">
        <f t="shared" si="14"/>
        <v>0</v>
      </c>
      <c r="AC12" s="90">
        <f t="shared" si="15"/>
        <v>0</v>
      </c>
      <c r="AD12" s="57" t="s">
        <v>517</v>
      </c>
      <c r="AE12" s="58">
        <f t="shared" si="16"/>
        <v>0</v>
      </c>
      <c r="AF12" s="91">
        <f>従量電灯Ｂのみ!X11</f>
        <v>66</v>
      </c>
      <c r="AG12" s="90">
        <f t="shared" si="17"/>
        <v>0</v>
      </c>
      <c r="AH12" s="90">
        <f t="shared" si="18"/>
        <v>0</v>
      </c>
      <c r="AI12" s="90">
        <f t="shared" si="19"/>
        <v>0</v>
      </c>
      <c r="AJ12" s="90">
        <f t="shared" si="20"/>
        <v>0</v>
      </c>
      <c r="AK12" s="90">
        <f t="shared" si="21"/>
        <v>0</v>
      </c>
      <c r="AL12" s="57" t="s">
        <v>517</v>
      </c>
      <c r="AM12" s="58">
        <f t="shared" si="22"/>
        <v>0</v>
      </c>
      <c r="AN12" s="91">
        <f>従量電灯Ｂのみ!Y11</f>
        <v>118</v>
      </c>
      <c r="AO12" s="90">
        <f t="shared" si="23"/>
        <v>0</v>
      </c>
      <c r="AP12" s="90">
        <f t="shared" si="24"/>
        <v>0</v>
      </c>
      <c r="AQ12" s="90">
        <f t="shared" si="25"/>
        <v>0</v>
      </c>
      <c r="AR12" s="90">
        <f t="shared" si="26"/>
        <v>0</v>
      </c>
      <c r="AS12" s="90">
        <f t="shared" si="27"/>
        <v>0</v>
      </c>
      <c r="AT12" s="57" t="s">
        <v>517</v>
      </c>
      <c r="AU12" s="58">
        <f t="shared" si="28"/>
        <v>0</v>
      </c>
      <c r="AV12" s="91">
        <f>従量電灯Ｂのみ!Z11</f>
        <v>97</v>
      </c>
      <c r="AW12" s="90">
        <f t="shared" si="29"/>
        <v>0</v>
      </c>
      <c r="AX12" s="90">
        <f t="shared" si="30"/>
        <v>0</v>
      </c>
      <c r="AY12" s="90">
        <f t="shared" si="31"/>
        <v>0</v>
      </c>
      <c r="AZ12" s="90">
        <f t="shared" si="32"/>
        <v>0</v>
      </c>
      <c r="BA12" s="90">
        <f t="shared" si="33"/>
        <v>0</v>
      </c>
      <c r="BB12" s="57" t="s">
        <v>517</v>
      </c>
      <c r="BC12" s="58">
        <f t="shared" si="34"/>
        <v>0</v>
      </c>
      <c r="BD12" s="91">
        <f>従量電灯Ｂのみ!AA11</f>
        <v>79</v>
      </c>
      <c r="BE12" s="90">
        <f t="shared" si="35"/>
        <v>0</v>
      </c>
      <c r="BF12" s="90">
        <f t="shared" si="36"/>
        <v>0</v>
      </c>
      <c r="BG12" s="90">
        <f t="shared" si="37"/>
        <v>0</v>
      </c>
      <c r="BH12" s="90">
        <f t="shared" si="38"/>
        <v>0</v>
      </c>
      <c r="BI12" s="90">
        <f t="shared" si="39"/>
        <v>0</v>
      </c>
      <c r="BJ12" s="57" t="s">
        <v>517</v>
      </c>
      <c r="BK12" s="58">
        <f t="shared" si="40"/>
        <v>0</v>
      </c>
      <c r="BL12" s="91">
        <f>従量電灯Ｂのみ!AB11</f>
        <v>72</v>
      </c>
      <c r="BM12" s="90">
        <f t="shared" si="41"/>
        <v>0</v>
      </c>
      <c r="BN12" s="90">
        <f t="shared" si="42"/>
        <v>0</v>
      </c>
      <c r="BO12" s="90">
        <f t="shared" si="43"/>
        <v>0</v>
      </c>
      <c r="BP12" s="90">
        <f t="shared" si="44"/>
        <v>0</v>
      </c>
      <c r="BQ12" s="90">
        <f t="shared" si="45"/>
        <v>0</v>
      </c>
      <c r="BR12" s="57" t="s">
        <v>517</v>
      </c>
      <c r="BS12" s="58">
        <f t="shared" si="46"/>
        <v>0</v>
      </c>
      <c r="BT12" s="91">
        <f>従量電灯Ｂのみ!AC11</f>
        <v>107</v>
      </c>
      <c r="BU12" s="90">
        <f t="shared" si="47"/>
        <v>0</v>
      </c>
      <c r="BV12" s="90">
        <f t="shared" si="48"/>
        <v>0</v>
      </c>
      <c r="BW12" s="90">
        <f t="shared" si="49"/>
        <v>0</v>
      </c>
      <c r="BX12" s="90">
        <f t="shared" si="50"/>
        <v>0</v>
      </c>
      <c r="BY12" s="90">
        <f t="shared" si="51"/>
        <v>0</v>
      </c>
      <c r="BZ12" s="57" t="s">
        <v>517</v>
      </c>
      <c r="CA12" s="58">
        <f t="shared" si="52"/>
        <v>0</v>
      </c>
      <c r="CB12" s="91">
        <f>従量電灯Ｂのみ!AD11</f>
        <v>62</v>
      </c>
      <c r="CC12" s="90">
        <f t="shared" si="53"/>
        <v>0</v>
      </c>
      <c r="CD12" s="90">
        <f t="shared" si="54"/>
        <v>0</v>
      </c>
      <c r="CE12" s="90">
        <f t="shared" si="55"/>
        <v>0</v>
      </c>
      <c r="CF12" s="90">
        <f t="shared" si="56"/>
        <v>0</v>
      </c>
      <c r="CG12" s="90">
        <f t="shared" si="57"/>
        <v>0</v>
      </c>
      <c r="CH12" s="57" t="s">
        <v>517</v>
      </c>
      <c r="CI12" s="58">
        <f t="shared" si="58"/>
        <v>0</v>
      </c>
      <c r="CJ12" s="91">
        <f>従量電灯Ｂのみ!AE11</f>
        <v>52</v>
      </c>
      <c r="CK12" s="90">
        <f t="shared" si="59"/>
        <v>0</v>
      </c>
      <c r="CL12" s="90">
        <f t="shared" si="60"/>
        <v>0</v>
      </c>
      <c r="CM12" s="90">
        <f t="shared" si="61"/>
        <v>0</v>
      </c>
      <c r="CN12" s="90">
        <f t="shared" si="62"/>
        <v>0</v>
      </c>
      <c r="CO12" s="90">
        <f t="shared" si="63"/>
        <v>0</v>
      </c>
      <c r="CP12" s="57" t="s">
        <v>517</v>
      </c>
      <c r="CQ12" s="58">
        <f t="shared" si="64"/>
        <v>0</v>
      </c>
      <c r="CR12" s="91">
        <f>従量電灯Ｂのみ!AF11</f>
        <v>40</v>
      </c>
      <c r="CS12" s="90">
        <f t="shared" si="65"/>
        <v>0</v>
      </c>
      <c r="CT12" s="90">
        <f t="shared" si="66"/>
        <v>0</v>
      </c>
      <c r="CU12" s="90">
        <f t="shared" si="67"/>
        <v>0</v>
      </c>
      <c r="CV12" s="90">
        <f t="shared" si="68"/>
        <v>0</v>
      </c>
      <c r="CW12" s="90">
        <f t="shared" si="69"/>
        <v>0</v>
      </c>
      <c r="CX12" s="57" t="s">
        <v>517</v>
      </c>
      <c r="CY12" s="58">
        <f t="shared" si="70"/>
        <v>0</v>
      </c>
      <c r="CZ12" s="56">
        <f t="shared" si="71"/>
        <v>0</v>
      </c>
    </row>
    <row r="13" spans="1:104" x14ac:dyDescent="0.4">
      <c r="B13" s="54">
        <v>7</v>
      </c>
      <c r="C13" s="54" t="str">
        <f>従量電灯Ｂのみ!C12</f>
        <v>下野分団</v>
      </c>
      <c r="D13" s="55">
        <f>従量電灯Ｂのみ!H12</f>
        <v>30</v>
      </c>
      <c r="E13" s="73"/>
      <c r="F13" s="74"/>
      <c r="G13" s="75"/>
      <c r="H13" s="91">
        <f>従量電灯Ｂのみ!U12</f>
        <v>120</v>
      </c>
      <c r="I13" s="88"/>
      <c r="J13" s="90">
        <f t="shared" si="1"/>
        <v>0</v>
      </c>
      <c r="K13" s="90">
        <f t="shared" si="2"/>
        <v>0</v>
      </c>
      <c r="L13" s="90">
        <f t="shared" si="3"/>
        <v>0</v>
      </c>
      <c r="M13" s="90">
        <f t="shared" si="0"/>
        <v>0</v>
      </c>
      <c r="N13" s="57" t="s">
        <v>517</v>
      </c>
      <c r="O13" s="58">
        <f t="shared" si="4"/>
        <v>0</v>
      </c>
      <c r="P13" s="91">
        <f>従量電灯Ｂのみ!V12</f>
        <v>140</v>
      </c>
      <c r="Q13" s="90">
        <f t="shared" si="5"/>
        <v>0</v>
      </c>
      <c r="R13" s="90">
        <f t="shared" si="6"/>
        <v>0</v>
      </c>
      <c r="S13" s="90">
        <f t="shared" si="7"/>
        <v>0</v>
      </c>
      <c r="T13" s="90">
        <f t="shared" si="8"/>
        <v>0</v>
      </c>
      <c r="U13" s="90">
        <f t="shared" si="9"/>
        <v>0</v>
      </c>
      <c r="V13" s="57" t="s">
        <v>517</v>
      </c>
      <c r="W13" s="58">
        <f t="shared" si="10"/>
        <v>0</v>
      </c>
      <c r="X13" s="91">
        <f>従量電灯Ｂのみ!W12</f>
        <v>170</v>
      </c>
      <c r="Y13" s="90">
        <f t="shared" si="11"/>
        <v>0</v>
      </c>
      <c r="Z13" s="90">
        <f t="shared" si="12"/>
        <v>0</v>
      </c>
      <c r="AA13" s="90">
        <f t="shared" si="13"/>
        <v>0</v>
      </c>
      <c r="AB13" s="90">
        <f t="shared" si="14"/>
        <v>0</v>
      </c>
      <c r="AC13" s="90">
        <f t="shared" si="15"/>
        <v>0</v>
      </c>
      <c r="AD13" s="57" t="s">
        <v>517</v>
      </c>
      <c r="AE13" s="58">
        <f t="shared" si="16"/>
        <v>0</v>
      </c>
      <c r="AF13" s="91">
        <f>従量電灯Ｂのみ!X12</f>
        <v>122</v>
      </c>
      <c r="AG13" s="90">
        <f t="shared" si="17"/>
        <v>0</v>
      </c>
      <c r="AH13" s="90">
        <f t="shared" si="18"/>
        <v>0</v>
      </c>
      <c r="AI13" s="90">
        <f t="shared" si="19"/>
        <v>0</v>
      </c>
      <c r="AJ13" s="90">
        <f t="shared" si="20"/>
        <v>0</v>
      </c>
      <c r="AK13" s="90">
        <f t="shared" si="21"/>
        <v>0</v>
      </c>
      <c r="AL13" s="57" t="s">
        <v>517</v>
      </c>
      <c r="AM13" s="58">
        <f t="shared" si="22"/>
        <v>0</v>
      </c>
      <c r="AN13" s="91">
        <f>従量電灯Ｂのみ!Y12</f>
        <v>154</v>
      </c>
      <c r="AO13" s="90">
        <f t="shared" si="23"/>
        <v>0</v>
      </c>
      <c r="AP13" s="90">
        <f t="shared" si="24"/>
        <v>0</v>
      </c>
      <c r="AQ13" s="90">
        <f t="shared" si="25"/>
        <v>0</v>
      </c>
      <c r="AR13" s="90">
        <f t="shared" si="26"/>
        <v>0</v>
      </c>
      <c r="AS13" s="90">
        <f t="shared" si="27"/>
        <v>0</v>
      </c>
      <c r="AT13" s="57" t="s">
        <v>517</v>
      </c>
      <c r="AU13" s="58">
        <f t="shared" si="28"/>
        <v>0</v>
      </c>
      <c r="AV13" s="91">
        <f>従量電灯Ｂのみ!Z12</f>
        <v>130</v>
      </c>
      <c r="AW13" s="90">
        <f t="shared" si="29"/>
        <v>0</v>
      </c>
      <c r="AX13" s="90">
        <f t="shared" si="30"/>
        <v>0</v>
      </c>
      <c r="AY13" s="90">
        <f t="shared" si="31"/>
        <v>0</v>
      </c>
      <c r="AZ13" s="90">
        <f t="shared" si="32"/>
        <v>0</v>
      </c>
      <c r="BA13" s="90">
        <f t="shared" si="33"/>
        <v>0</v>
      </c>
      <c r="BB13" s="57" t="s">
        <v>517</v>
      </c>
      <c r="BC13" s="58">
        <f t="shared" si="34"/>
        <v>0</v>
      </c>
      <c r="BD13" s="91">
        <f>従量電灯Ｂのみ!AA12</f>
        <v>136</v>
      </c>
      <c r="BE13" s="90">
        <f t="shared" si="35"/>
        <v>0</v>
      </c>
      <c r="BF13" s="90">
        <f t="shared" si="36"/>
        <v>0</v>
      </c>
      <c r="BG13" s="90">
        <f t="shared" si="37"/>
        <v>0</v>
      </c>
      <c r="BH13" s="90">
        <f t="shared" si="38"/>
        <v>0</v>
      </c>
      <c r="BI13" s="90">
        <f t="shared" si="39"/>
        <v>0</v>
      </c>
      <c r="BJ13" s="57" t="s">
        <v>517</v>
      </c>
      <c r="BK13" s="58">
        <f t="shared" si="40"/>
        <v>0</v>
      </c>
      <c r="BL13" s="91">
        <f>従量電灯Ｂのみ!AB12</f>
        <v>164</v>
      </c>
      <c r="BM13" s="90">
        <f t="shared" si="41"/>
        <v>0</v>
      </c>
      <c r="BN13" s="90">
        <f t="shared" si="42"/>
        <v>0</v>
      </c>
      <c r="BO13" s="90">
        <f t="shared" si="43"/>
        <v>0</v>
      </c>
      <c r="BP13" s="90">
        <f t="shared" si="44"/>
        <v>0</v>
      </c>
      <c r="BQ13" s="90">
        <f t="shared" si="45"/>
        <v>0</v>
      </c>
      <c r="BR13" s="57" t="s">
        <v>517</v>
      </c>
      <c r="BS13" s="58">
        <f t="shared" si="46"/>
        <v>0</v>
      </c>
      <c r="BT13" s="91">
        <f>従量電灯Ｂのみ!AC12</f>
        <v>142</v>
      </c>
      <c r="BU13" s="90">
        <f t="shared" si="47"/>
        <v>0</v>
      </c>
      <c r="BV13" s="90">
        <f t="shared" si="48"/>
        <v>0</v>
      </c>
      <c r="BW13" s="90">
        <f t="shared" si="49"/>
        <v>0</v>
      </c>
      <c r="BX13" s="90">
        <f t="shared" si="50"/>
        <v>0</v>
      </c>
      <c r="BY13" s="90">
        <f t="shared" si="51"/>
        <v>0</v>
      </c>
      <c r="BZ13" s="57" t="s">
        <v>517</v>
      </c>
      <c r="CA13" s="58">
        <f t="shared" si="52"/>
        <v>0</v>
      </c>
      <c r="CB13" s="91">
        <f>従量電灯Ｂのみ!AD12</f>
        <v>117</v>
      </c>
      <c r="CC13" s="90">
        <f t="shared" si="53"/>
        <v>0</v>
      </c>
      <c r="CD13" s="90">
        <f t="shared" si="54"/>
        <v>0</v>
      </c>
      <c r="CE13" s="90">
        <f t="shared" si="55"/>
        <v>0</v>
      </c>
      <c r="CF13" s="90">
        <f t="shared" si="56"/>
        <v>0</v>
      </c>
      <c r="CG13" s="90">
        <f t="shared" si="57"/>
        <v>0</v>
      </c>
      <c r="CH13" s="57" t="s">
        <v>517</v>
      </c>
      <c r="CI13" s="58">
        <f t="shared" si="58"/>
        <v>0</v>
      </c>
      <c r="CJ13" s="91">
        <f>従量電灯Ｂのみ!AE12</f>
        <v>108</v>
      </c>
      <c r="CK13" s="90">
        <f t="shared" si="59"/>
        <v>0</v>
      </c>
      <c r="CL13" s="90">
        <f t="shared" si="60"/>
        <v>0</v>
      </c>
      <c r="CM13" s="90">
        <f t="shared" si="61"/>
        <v>0</v>
      </c>
      <c r="CN13" s="90">
        <f t="shared" si="62"/>
        <v>0</v>
      </c>
      <c r="CO13" s="90">
        <f t="shared" si="63"/>
        <v>0</v>
      </c>
      <c r="CP13" s="57" t="s">
        <v>517</v>
      </c>
      <c r="CQ13" s="58">
        <f t="shared" si="64"/>
        <v>0</v>
      </c>
      <c r="CR13" s="91">
        <f>従量電灯Ｂのみ!AF12</f>
        <v>108</v>
      </c>
      <c r="CS13" s="90">
        <f t="shared" si="65"/>
        <v>0</v>
      </c>
      <c r="CT13" s="90">
        <f t="shared" si="66"/>
        <v>0</v>
      </c>
      <c r="CU13" s="90">
        <f t="shared" si="67"/>
        <v>0</v>
      </c>
      <c r="CV13" s="90">
        <f t="shared" si="68"/>
        <v>0</v>
      </c>
      <c r="CW13" s="90">
        <f t="shared" si="69"/>
        <v>0</v>
      </c>
      <c r="CX13" s="57" t="s">
        <v>517</v>
      </c>
      <c r="CY13" s="58">
        <f t="shared" si="70"/>
        <v>0</v>
      </c>
      <c r="CZ13" s="56">
        <f t="shared" si="71"/>
        <v>0</v>
      </c>
    </row>
    <row r="14" spans="1:104" x14ac:dyDescent="0.4">
      <c r="B14" s="54">
        <v>8</v>
      </c>
      <c r="C14" s="54" t="str">
        <f>従量電灯Ｂのみ!C13</f>
        <v>河原田分団</v>
      </c>
      <c r="D14" s="55">
        <f>従量電灯Ｂのみ!H13</f>
        <v>50</v>
      </c>
      <c r="E14" s="73"/>
      <c r="F14" s="74"/>
      <c r="G14" s="75"/>
      <c r="H14" s="91">
        <f>従量電灯Ｂのみ!U13</f>
        <v>84</v>
      </c>
      <c r="I14" s="88"/>
      <c r="J14" s="90">
        <f t="shared" si="1"/>
        <v>0</v>
      </c>
      <c r="K14" s="90">
        <f t="shared" si="2"/>
        <v>0</v>
      </c>
      <c r="L14" s="90">
        <f t="shared" si="3"/>
        <v>0</v>
      </c>
      <c r="M14" s="90">
        <f t="shared" si="0"/>
        <v>0</v>
      </c>
      <c r="N14" s="57" t="s">
        <v>517</v>
      </c>
      <c r="O14" s="58">
        <f t="shared" si="4"/>
        <v>0</v>
      </c>
      <c r="P14" s="91">
        <f>従量電灯Ｂのみ!V13</f>
        <v>103</v>
      </c>
      <c r="Q14" s="90">
        <f t="shared" si="5"/>
        <v>0</v>
      </c>
      <c r="R14" s="90">
        <f t="shared" si="6"/>
        <v>0</v>
      </c>
      <c r="S14" s="90">
        <f t="shared" si="7"/>
        <v>0</v>
      </c>
      <c r="T14" s="90">
        <f t="shared" si="8"/>
        <v>0</v>
      </c>
      <c r="U14" s="90">
        <f t="shared" si="9"/>
        <v>0</v>
      </c>
      <c r="V14" s="57" t="s">
        <v>517</v>
      </c>
      <c r="W14" s="58">
        <f t="shared" si="10"/>
        <v>0</v>
      </c>
      <c r="X14" s="91">
        <f>従量電灯Ｂのみ!W13</f>
        <v>131</v>
      </c>
      <c r="Y14" s="90">
        <f t="shared" si="11"/>
        <v>0</v>
      </c>
      <c r="Z14" s="90">
        <f t="shared" si="12"/>
        <v>0</v>
      </c>
      <c r="AA14" s="90">
        <f t="shared" si="13"/>
        <v>0</v>
      </c>
      <c r="AB14" s="90">
        <f t="shared" si="14"/>
        <v>0</v>
      </c>
      <c r="AC14" s="90">
        <f t="shared" si="15"/>
        <v>0</v>
      </c>
      <c r="AD14" s="57" t="s">
        <v>517</v>
      </c>
      <c r="AE14" s="58">
        <f t="shared" si="16"/>
        <v>0</v>
      </c>
      <c r="AF14" s="91">
        <f>従量電灯Ｂのみ!X13</f>
        <v>131</v>
      </c>
      <c r="AG14" s="90">
        <f t="shared" si="17"/>
        <v>0</v>
      </c>
      <c r="AH14" s="90">
        <f t="shared" si="18"/>
        <v>0</v>
      </c>
      <c r="AI14" s="90">
        <f t="shared" si="19"/>
        <v>0</v>
      </c>
      <c r="AJ14" s="90">
        <f t="shared" si="20"/>
        <v>0</v>
      </c>
      <c r="AK14" s="90">
        <f t="shared" si="21"/>
        <v>0</v>
      </c>
      <c r="AL14" s="57" t="s">
        <v>517</v>
      </c>
      <c r="AM14" s="58">
        <f t="shared" si="22"/>
        <v>0</v>
      </c>
      <c r="AN14" s="91">
        <f>従量電灯Ｂのみ!Y13</f>
        <v>138</v>
      </c>
      <c r="AO14" s="90">
        <f t="shared" si="23"/>
        <v>0</v>
      </c>
      <c r="AP14" s="90">
        <f t="shared" si="24"/>
        <v>0</v>
      </c>
      <c r="AQ14" s="90">
        <f t="shared" si="25"/>
        <v>0</v>
      </c>
      <c r="AR14" s="90">
        <f t="shared" si="26"/>
        <v>0</v>
      </c>
      <c r="AS14" s="90">
        <f t="shared" si="27"/>
        <v>0</v>
      </c>
      <c r="AT14" s="57" t="s">
        <v>517</v>
      </c>
      <c r="AU14" s="58">
        <f t="shared" si="28"/>
        <v>0</v>
      </c>
      <c r="AV14" s="91">
        <f>従量電灯Ｂのみ!Z13</f>
        <v>93</v>
      </c>
      <c r="AW14" s="90">
        <f t="shared" si="29"/>
        <v>0</v>
      </c>
      <c r="AX14" s="90">
        <f t="shared" si="30"/>
        <v>0</v>
      </c>
      <c r="AY14" s="90">
        <f t="shared" si="31"/>
        <v>0</v>
      </c>
      <c r="AZ14" s="90">
        <f t="shared" si="32"/>
        <v>0</v>
      </c>
      <c r="BA14" s="90">
        <f t="shared" si="33"/>
        <v>0</v>
      </c>
      <c r="BB14" s="57" t="s">
        <v>517</v>
      </c>
      <c r="BC14" s="58">
        <f t="shared" si="34"/>
        <v>0</v>
      </c>
      <c r="BD14" s="91">
        <f>従量電灯Ｂのみ!AA13</f>
        <v>77</v>
      </c>
      <c r="BE14" s="90">
        <f t="shared" si="35"/>
        <v>0</v>
      </c>
      <c r="BF14" s="90">
        <f t="shared" si="36"/>
        <v>0</v>
      </c>
      <c r="BG14" s="90">
        <f t="shared" si="37"/>
        <v>0</v>
      </c>
      <c r="BH14" s="90">
        <f t="shared" si="38"/>
        <v>0</v>
      </c>
      <c r="BI14" s="90">
        <f t="shared" si="39"/>
        <v>0</v>
      </c>
      <c r="BJ14" s="57" t="s">
        <v>517</v>
      </c>
      <c r="BK14" s="58">
        <f t="shared" si="40"/>
        <v>0</v>
      </c>
      <c r="BL14" s="91">
        <f>従量電灯Ｂのみ!AB13</f>
        <v>69</v>
      </c>
      <c r="BM14" s="90">
        <f t="shared" si="41"/>
        <v>0</v>
      </c>
      <c r="BN14" s="90">
        <f t="shared" si="42"/>
        <v>0</v>
      </c>
      <c r="BO14" s="90">
        <f t="shared" si="43"/>
        <v>0</v>
      </c>
      <c r="BP14" s="90">
        <f t="shared" si="44"/>
        <v>0</v>
      </c>
      <c r="BQ14" s="90">
        <f t="shared" si="45"/>
        <v>0</v>
      </c>
      <c r="BR14" s="57" t="s">
        <v>517</v>
      </c>
      <c r="BS14" s="58">
        <f t="shared" si="46"/>
        <v>0</v>
      </c>
      <c r="BT14" s="91">
        <f>従量電灯Ｂのみ!AC13</f>
        <v>114</v>
      </c>
      <c r="BU14" s="90">
        <f t="shared" si="47"/>
        <v>0</v>
      </c>
      <c r="BV14" s="90">
        <f t="shared" si="48"/>
        <v>0</v>
      </c>
      <c r="BW14" s="90">
        <f t="shared" si="49"/>
        <v>0</v>
      </c>
      <c r="BX14" s="90">
        <f t="shared" si="50"/>
        <v>0</v>
      </c>
      <c r="BY14" s="90">
        <f t="shared" si="51"/>
        <v>0</v>
      </c>
      <c r="BZ14" s="57" t="s">
        <v>517</v>
      </c>
      <c r="CA14" s="58">
        <f t="shared" si="52"/>
        <v>0</v>
      </c>
      <c r="CB14" s="91">
        <f>従量電灯Ｂのみ!AD13</f>
        <v>78</v>
      </c>
      <c r="CC14" s="90">
        <f t="shared" si="53"/>
        <v>0</v>
      </c>
      <c r="CD14" s="90">
        <f t="shared" si="54"/>
        <v>0</v>
      </c>
      <c r="CE14" s="90">
        <f t="shared" si="55"/>
        <v>0</v>
      </c>
      <c r="CF14" s="90">
        <f t="shared" si="56"/>
        <v>0</v>
      </c>
      <c r="CG14" s="90">
        <f t="shared" si="57"/>
        <v>0</v>
      </c>
      <c r="CH14" s="57" t="s">
        <v>517</v>
      </c>
      <c r="CI14" s="58">
        <f t="shared" si="58"/>
        <v>0</v>
      </c>
      <c r="CJ14" s="91">
        <f>従量電灯Ｂのみ!AE13</f>
        <v>73</v>
      </c>
      <c r="CK14" s="90">
        <f t="shared" si="59"/>
        <v>0</v>
      </c>
      <c r="CL14" s="90">
        <f t="shared" si="60"/>
        <v>0</v>
      </c>
      <c r="CM14" s="90">
        <f t="shared" si="61"/>
        <v>0</v>
      </c>
      <c r="CN14" s="90">
        <f t="shared" si="62"/>
        <v>0</v>
      </c>
      <c r="CO14" s="90">
        <f t="shared" si="63"/>
        <v>0</v>
      </c>
      <c r="CP14" s="57" t="s">
        <v>517</v>
      </c>
      <c r="CQ14" s="58">
        <f t="shared" si="64"/>
        <v>0</v>
      </c>
      <c r="CR14" s="91">
        <f>従量電灯Ｂのみ!AF13</f>
        <v>73</v>
      </c>
      <c r="CS14" s="90">
        <f t="shared" si="65"/>
        <v>0</v>
      </c>
      <c r="CT14" s="90">
        <f t="shared" si="66"/>
        <v>0</v>
      </c>
      <c r="CU14" s="90">
        <f t="shared" si="67"/>
        <v>0</v>
      </c>
      <c r="CV14" s="90">
        <f t="shared" si="68"/>
        <v>0</v>
      </c>
      <c r="CW14" s="90">
        <f t="shared" si="69"/>
        <v>0</v>
      </c>
      <c r="CX14" s="57" t="s">
        <v>517</v>
      </c>
      <c r="CY14" s="58">
        <f t="shared" si="70"/>
        <v>0</v>
      </c>
      <c r="CZ14" s="56">
        <f t="shared" si="71"/>
        <v>0</v>
      </c>
    </row>
    <row r="15" spans="1:104" x14ac:dyDescent="0.4">
      <c r="B15" s="54">
        <v>9</v>
      </c>
      <c r="C15" s="54" t="str">
        <f>従量電灯Ｂのみ!C14</f>
        <v>水沢分団</v>
      </c>
      <c r="D15" s="55">
        <f>従量電灯Ｂのみ!H14</f>
        <v>60</v>
      </c>
      <c r="E15" s="73"/>
      <c r="F15" s="74"/>
      <c r="G15" s="75"/>
      <c r="H15" s="91">
        <f>従量電灯Ｂのみ!U14</f>
        <v>64</v>
      </c>
      <c r="I15" s="88"/>
      <c r="J15" s="90">
        <f t="shared" si="1"/>
        <v>0</v>
      </c>
      <c r="K15" s="90">
        <f t="shared" si="2"/>
        <v>0</v>
      </c>
      <c r="L15" s="90">
        <f t="shared" si="3"/>
        <v>0</v>
      </c>
      <c r="M15" s="90">
        <f t="shared" si="0"/>
        <v>0</v>
      </c>
      <c r="N15" s="57" t="s">
        <v>517</v>
      </c>
      <c r="O15" s="58">
        <f t="shared" si="4"/>
        <v>0</v>
      </c>
      <c r="P15" s="91">
        <f>従量電灯Ｂのみ!V14</f>
        <v>67</v>
      </c>
      <c r="Q15" s="90">
        <f t="shared" si="5"/>
        <v>0</v>
      </c>
      <c r="R15" s="90">
        <f t="shared" si="6"/>
        <v>0</v>
      </c>
      <c r="S15" s="90">
        <f t="shared" si="7"/>
        <v>0</v>
      </c>
      <c r="T15" s="90">
        <f t="shared" si="8"/>
        <v>0</v>
      </c>
      <c r="U15" s="90">
        <f t="shared" si="9"/>
        <v>0</v>
      </c>
      <c r="V15" s="57" t="s">
        <v>517</v>
      </c>
      <c r="W15" s="58">
        <f t="shared" si="10"/>
        <v>0</v>
      </c>
      <c r="X15" s="91">
        <f>従量電灯Ｂのみ!W14</f>
        <v>57</v>
      </c>
      <c r="Y15" s="90">
        <f t="shared" si="11"/>
        <v>0</v>
      </c>
      <c r="Z15" s="90">
        <f t="shared" si="12"/>
        <v>0</v>
      </c>
      <c r="AA15" s="90">
        <f t="shared" si="13"/>
        <v>0</v>
      </c>
      <c r="AB15" s="90">
        <f t="shared" si="14"/>
        <v>0</v>
      </c>
      <c r="AC15" s="90">
        <f t="shared" si="15"/>
        <v>0</v>
      </c>
      <c r="AD15" s="57" t="s">
        <v>517</v>
      </c>
      <c r="AE15" s="58">
        <f t="shared" si="16"/>
        <v>0</v>
      </c>
      <c r="AF15" s="91">
        <f>従量電灯Ｂのみ!X14</f>
        <v>129</v>
      </c>
      <c r="AG15" s="90">
        <f t="shared" si="17"/>
        <v>0</v>
      </c>
      <c r="AH15" s="90">
        <f t="shared" si="18"/>
        <v>0</v>
      </c>
      <c r="AI15" s="90">
        <f t="shared" si="19"/>
        <v>0</v>
      </c>
      <c r="AJ15" s="90">
        <f t="shared" si="20"/>
        <v>0</v>
      </c>
      <c r="AK15" s="90">
        <f t="shared" si="21"/>
        <v>0</v>
      </c>
      <c r="AL15" s="57" t="s">
        <v>517</v>
      </c>
      <c r="AM15" s="58">
        <f t="shared" si="22"/>
        <v>0</v>
      </c>
      <c r="AN15" s="91">
        <f>従量電灯Ｂのみ!Y14</f>
        <v>96</v>
      </c>
      <c r="AO15" s="90">
        <f t="shared" si="23"/>
        <v>0</v>
      </c>
      <c r="AP15" s="90">
        <f t="shared" si="24"/>
        <v>0</v>
      </c>
      <c r="AQ15" s="90">
        <f t="shared" si="25"/>
        <v>0</v>
      </c>
      <c r="AR15" s="90">
        <f t="shared" si="26"/>
        <v>0</v>
      </c>
      <c r="AS15" s="90">
        <f t="shared" si="27"/>
        <v>0</v>
      </c>
      <c r="AT15" s="57" t="s">
        <v>517</v>
      </c>
      <c r="AU15" s="58">
        <f t="shared" si="28"/>
        <v>0</v>
      </c>
      <c r="AV15" s="91">
        <f>従量電灯Ｂのみ!Z14</f>
        <v>83</v>
      </c>
      <c r="AW15" s="90">
        <f t="shared" si="29"/>
        <v>0</v>
      </c>
      <c r="AX15" s="90">
        <f t="shared" si="30"/>
        <v>0</v>
      </c>
      <c r="AY15" s="90">
        <f t="shared" si="31"/>
        <v>0</v>
      </c>
      <c r="AZ15" s="90">
        <f t="shared" si="32"/>
        <v>0</v>
      </c>
      <c r="BA15" s="90">
        <f t="shared" si="33"/>
        <v>0</v>
      </c>
      <c r="BB15" s="57" t="s">
        <v>517</v>
      </c>
      <c r="BC15" s="58">
        <f t="shared" si="34"/>
        <v>0</v>
      </c>
      <c r="BD15" s="91">
        <f>従量電灯Ｂのみ!AA14</f>
        <v>86</v>
      </c>
      <c r="BE15" s="90">
        <f t="shared" si="35"/>
        <v>0</v>
      </c>
      <c r="BF15" s="90">
        <f t="shared" si="36"/>
        <v>0</v>
      </c>
      <c r="BG15" s="90">
        <f t="shared" si="37"/>
        <v>0</v>
      </c>
      <c r="BH15" s="90">
        <f t="shared" si="38"/>
        <v>0</v>
      </c>
      <c r="BI15" s="90">
        <f t="shared" si="39"/>
        <v>0</v>
      </c>
      <c r="BJ15" s="57" t="s">
        <v>517</v>
      </c>
      <c r="BK15" s="58">
        <f t="shared" si="40"/>
        <v>0</v>
      </c>
      <c r="BL15" s="91">
        <f>従量電灯Ｂのみ!AB14</f>
        <v>63</v>
      </c>
      <c r="BM15" s="90">
        <f t="shared" si="41"/>
        <v>0</v>
      </c>
      <c r="BN15" s="90">
        <f t="shared" si="42"/>
        <v>0</v>
      </c>
      <c r="BO15" s="90">
        <f t="shared" si="43"/>
        <v>0</v>
      </c>
      <c r="BP15" s="90">
        <f t="shared" si="44"/>
        <v>0</v>
      </c>
      <c r="BQ15" s="90">
        <f t="shared" si="45"/>
        <v>0</v>
      </c>
      <c r="BR15" s="57" t="s">
        <v>517</v>
      </c>
      <c r="BS15" s="58">
        <f t="shared" si="46"/>
        <v>0</v>
      </c>
      <c r="BT15" s="91">
        <f>従量電灯Ｂのみ!AC14</f>
        <v>83</v>
      </c>
      <c r="BU15" s="90">
        <f t="shared" si="47"/>
        <v>0</v>
      </c>
      <c r="BV15" s="90">
        <f t="shared" si="48"/>
        <v>0</v>
      </c>
      <c r="BW15" s="90">
        <f t="shared" si="49"/>
        <v>0</v>
      </c>
      <c r="BX15" s="90">
        <f t="shared" si="50"/>
        <v>0</v>
      </c>
      <c r="BY15" s="90">
        <f t="shared" si="51"/>
        <v>0</v>
      </c>
      <c r="BZ15" s="57" t="s">
        <v>517</v>
      </c>
      <c r="CA15" s="58">
        <f t="shared" si="52"/>
        <v>0</v>
      </c>
      <c r="CB15" s="91">
        <f>従量電灯Ｂのみ!AD14</f>
        <v>63</v>
      </c>
      <c r="CC15" s="90">
        <f t="shared" si="53"/>
        <v>0</v>
      </c>
      <c r="CD15" s="90">
        <f t="shared" si="54"/>
        <v>0</v>
      </c>
      <c r="CE15" s="90">
        <f t="shared" si="55"/>
        <v>0</v>
      </c>
      <c r="CF15" s="90">
        <f t="shared" si="56"/>
        <v>0</v>
      </c>
      <c r="CG15" s="90">
        <f t="shared" si="57"/>
        <v>0</v>
      </c>
      <c r="CH15" s="57" t="s">
        <v>517</v>
      </c>
      <c r="CI15" s="58">
        <f t="shared" si="58"/>
        <v>0</v>
      </c>
      <c r="CJ15" s="91">
        <f>従量電灯Ｂのみ!AE14</f>
        <v>59</v>
      </c>
      <c r="CK15" s="90">
        <f t="shared" si="59"/>
        <v>0</v>
      </c>
      <c r="CL15" s="90">
        <f t="shared" si="60"/>
        <v>0</v>
      </c>
      <c r="CM15" s="90">
        <f t="shared" si="61"/>
        <v>0</v>
      </c>
      <c r="CN15" s="90">
        <f t="shared" si="62"/>
        <v>0</v>
      </c>
      <c r="CO15" s="90">
        <f t="shared" si="63"/>
        <v>0</v>
      </c>
      <c r="CP15" s="57" t="s">
        <v>517</v>
      </c>
      <c r="CQ15" s="58">
        <f t="shared" si="64"/>
        <v>0</v>
      </c>
      <c r="CR15" s="91">
        <f>従量電灯Ｂのみ!AF14</f>
        <v>64</v>
      </c>
      <c r="CS15" s="90">
        <f t="shared" si="65"/>
        <v>0</v>
      </c>
      <c r="CT15" s="90">
        <f t="shared" si="66"/>
        <v>0</v>
      </c>
      <c r="CU15" s="90">
        <f t="shared" si="67"/>
        <v>0</v>
      </c>
      <c r="CV15" s="90">
        <f t="shared" si="68"/>
        <v>0</v>
      </c>
      <c r="CW15" s="90">
        <f t="shared" si="69"/>
        <v>0</v>
      </c>
      <c r="CX15" s="57" t="s">
        <v>517</v>
      </c>
      <c r="CY15" s="58">
        <f t="shared" si="70"/>
        <v>0</v>
      </c>
      <c r="CZ15" s="56">
        <f t="shared" si="71"/>
        <v>0</v>
      </c>
    </row>
    <row r="16" spans="1:104" x14ac:dyDescent="0.4">
      <c r="B16" s="54">
        <v>10</v>
      </c>
      <c r="C16" s="54" t="str">
        <f>従量電灯Ｂのみ!C15</f>
        <v>海上分団</v>
      </c>
      <c r="D16" s="55">
        <f>従量電灯Ｂのみ!H15</f>
        <v>30</v>
      </c>
      <c r="E16" s="73"/>
      <c r="F16" s="74"/>
      <c r="G16" s="75"/>
      <c r="H16" s="91">
        <f>従量電灯Ｂのみ!U15</f>
        <v>75</v>
      </c>
      <c r="I16" s="88"/>
      <c r="J16" s="90">
        <f t="shared" si="1"/>
        <v>0</v>
      </c>
      <c r="K16" s="90">
        <f t="shared" si="2"/>
        <v>0</v>
      </c>
      <c r="L16" s="90">
        <f t="shared" si="3"/>
        <v>0</v>
      </c>
      <c r="M16" s="90">
        <f t="shared" ref="M16:M79" si="72">SUM(J16:L16)</f>
        <v>0</v>
      </c>
      <c r="N16" s="57" t="s">
        <v>517</v>
      </c>
      <c r="O16" s="58">
        <f t="shared" si="4"/>
        <v>0</v>
      </c>
      <c r="P16" s="91">
        <f>従量電灯Ｂのみ!V15</f>
        <v>70</v>
      </c>
      <c r="Q16" s="90">
        <f t="shared" si="5"/>
        <v>0</v>
      </c>
      <c r="R16" s="90">
        <f t="shared" si="6"/>
        <v>0</v>
      </c>
      <c r="S16" s="90">
        <f t="shared" si="7"/>
        <v>0</v>
      </c>
      <c r="T16" s="90">
        <f t="shared" si="8"/>
        <v>0</v>
      </c>
      <c r="U16" s="90">
        <f t="shared" si="9"/>
        <v>0</v>
      </c>
      <c r="V16" s="57" t="s">
        <v>517</v>
      </c>
      <c r="W16" s="58">
        <f t="shared" si="10"/>
        <v>0</v>
      </c>
      <c r="X16" s="91">
        <f>従量電灯Ｂのみ!W15</f>
        <v>110</v>
      </c>
      <c r="Y16" s="90">
        <f t="shared" si="11"/>
        <v>0</v>
      </c>
      <c r="Z16" s="90">
        <f t="shared" si="12"/>
        <v>0</v>
      </c>
      <c r="AA16" s="90">
        <f t="shared" si="13"/>
        <v>0</v>
      </c>
      <c r="AB16" s="90">
        <f t="shared" si="14"/>
        <v>0</v>
      </c>
      <c r="AC16" s="90">
        <f t="shared" si="15"/>
        <v>0</v>
      </c>
      <c r="AD16" s="57" t="s">
        <v>517</v>
      </c>
      <c r="AE16" s="58">
        <f t="shared" si="16"/>
        <v>0</v>
      </c>
      <c r="AF16" s="91">
        <f>従量電灯Ｂのみ!X15</f>
        <v>172</v>
      </c>
      <c r="AG16" s="90">
        <f t="shared" si="17"/>
        <v>0</v>
      </c>
      <c r="AH16" s="90">
        <f t="shared" si="18"/>
        <v>0</v>
      </c>
      <c r="AI16" s="90">
        <f t="shared" si="19"/>
        <v>0</v>
      </c>
      <c r="AJ16" s="90">
        <f t="shared" si="20"/>
        <v>0</v>
      </c>
      <c r="AK16" s="90">
        <f t="shared" si="21"/>
        <v>0</v>
      </c>
      <c r="AL16" s="57" t="s">
        <v>517</v>
      </c>
      <c r="AM16" s="58">
        <f t="shared" si="22"/>
        <v>0</v>
      </c>
      <c r="AN16" s="91">
        <f>従量電灯Ｂのみ!Y15</f>
        <v>129</v>
      </c>
      <c r="AO16" s="90">
        <f t="shared" si="23"/>
        <v>0</v>
      </c>
      <c r="AP16" s="90">
        <f t="shared" si="24"/>
        <v>0</v>
      </c>
      <c r="AQ16" s="90">
        <f t="shared" si="25"/>
        <v>0</v>
      </c>
      <c r="AR16" s="90">
        <f t="shared" si="26"/>
        <v>0</v>
      </c>
      <c r="AS16" s="90">
        <f t="shared" si="27"/>
        <v>0</v>
      </c>
      <c r="AT16" s="57" t="s">
        <v>517</v>
      </c>
      <c r="AU16" s="58">
        <f t="shared" si="28"/>
        <v>0</v>
      </c>
      <c r="AV16" s="91">
        <f>従量電灯Ｂのみ!Z15</f>
        <v>97</v>
      </c>
      <c r="AW16" s="90">
        <f t="shared" si="29"/>
        <v>0</v>
      </c>
      <c r="AX16" s="90">
        <f t="shared" si="30"/>
        <v>0</v>
      </c>
      <c r="AY16" s="90">
        <f t="shared" si="31"/>
        <v>0</v>
      </c>
      <c r="AZ16" s="90">
        <f t="shared" si="32"/>
        <v>0</v>
      </c>
      <c r="BA16" s="90">
        <f t="shared" si="33"/>
        <v>0</v>
      </c>
      <c r="BB16" s="57" t="s">
        <v>517</v>
      </c>
      <c r="BC16" s="58">
        <f t="shared" si="34"/>
        <v>0</v>
      </c>
      <c r="BD16" s="91">
        <f>従量電灯Ｂのみ!AA15</f>
        <v>76</v>
      </c>
      <c r="BE16" s="90">
        <f t="shared" si="35"/>
        <v>0</v>
      </c>
      <c r="BF16" s="90">
        <f t="shared" si="36"/>
        <v>0</v>
      </c>
      <c r="BG16" s="90">
        <f t="shared" si="37"/>
        <v>0</v>
      </c>
      <c r="BH16" s="90">
        <f t="shared" si="38"/>
        <v>0</v>
      </c>
      <c r="BI16" s="90">
        <f t="shared" si="39"/>
        <v>0</v>
      </c>
      <c r="BJ16" s="57" t="s">
        <v>517</v>
      </c>
      <c r="BK16" s="58">
        <f t="shared" si="40"/>
        <v>0</v>
      </c>
      <c r="BL16" s="91">
        <f>従量電灯Ｂのみ!AB15</f>
        <v>70</v>
      </c>
      <c r="BM16" s="90">
        <f t="shared" si="41"/>
        <v>0</v>
      </c>
      <c r="BN16" s="90">
        <f t="shared" si="42"/>
        <v>0</v>
      </c>
      <c r="BO16" s="90">
        <f t="shared" si="43"/>
        <v>0</v>
      </c>
      <c r="BP16" s="90">
        <f t="shared" si="44"/>
        <v>0</v>
      </c>
      <c r="BQ16" s="90">
        <f t="shared" si="45"/>
        <v>0</v>
      </c>
      <c r="BR16" s="57" t="s">
        <v>517</v>
      </c>
      <c r="BS16" s="58">
        <f t="shared" si="46"/>
        <v>0</v>
      </c>
      <c r="BT16" s="91">
        <f>従量電灯Ｂのみ!AC15</f>
        <v>92</v>
      </c>
      <c r="BU16" s="90">
        <f t="shared" si="47"/>
        <v>0</v>
      </c>
      <c r="BV16" s="90">
        <f t="shared" si="48"/>
        <v>0</v>
      </c>
      <c r="BW16" s="90">
        <f t="shared" si="49"/>
        <v>0</v>
      </c>
      <c r="BX16" s="90">
        <f t="shared" si="50"/>
        <v>0</v>
      </c>
      <c r="BY16" s="90">
        <f t="shared" si="51"/>
        <v>0</v>
      </c>
      <c r="BZ16" s="57" t="s">
        <v>517</v>
      </c>
      <c r="CA16" s="58">
        <f t="shared" si="52"/>
        <v>0</v>
      </c>
      <c r="CB16" s="91">
        <f>従量電灯Ｂのみ!AD15</f>
        <v>86</v>
      </c>
      <c r="CC16" s="90">
        <f t="shared" si="53"/>
        <v>0</v>
      </c>
      <c r="CD16" s="90">
        <f t="shared" si="54"/>
        <v>0</v>
      </c>
      <c r="CE16" s="90">
        <f t="shared" si="55"/>
        <v>0</v>
      </c>
      <c r="CF16" s="90">
        <f t="shared" si="56"/>
        <v>0</v>
      </c>
      <c r="CG16" s="90">
        <f t="shared" si="57"/>
        <v>0</v>
      </c>
      <c r="CH16" s="57" t="s">
        <v>517</v>
      </c>
      <c r="CI16" s="58">
        <f t="shared" si="58"/>
        <v>0</v>
      </c>
      <c r="CJ16" s="91">
        <f>従量電灯Ｂのみ!AE15</f>
        <v>75</v>
      </c>
      <c r="CK16" s="90">
        <f t="shared" si="59"/>
        <v>0</v>
      </c>
      <c r="CL16" s="90">
        <f t="shared" si="60"/>
        <v>0</v>
      </c>
      <c r="CM16" s="90">
        <f t="shared" si="61"/>
        <v>0</v>
      </c>
      <c r="CN16" s="90">
        <f t="shared" si="62"/>
        <v>0</v>
      </c>
      <c r="CO16" s="90">
        <f t="shared" si="63"/>
        <v>0</v>
      </c>
      <c r="CP16" s="57" t="s">
        <v>517</v>
      </c>
      <c r="CQ16" s="58">
        <f t="shared" si="64"/>
        <v>0</v>
      </c>
      <c r="CR16" s="91">
        <f>従量電灯Ｂのみ!AF15</f>
        <v>73</v>
      </c>
      <c r="CS16" s="90">
        <f t="shared" si="65"/>
        <v>0</v>
      </c>
      <c r="CT16" s="90">
        <f t="shared" si="66"/>
        <v>0</v>
      </c>
      <c r="CU16" s="90">
        <f t="shared" si="67"/>
        <v>0</v>
      </c>
      <c r="CV16" s="90">
        <f t="shared" si="68"/>
        <v>0</v>
      </c>
      <c r="CW16" s="90">
        <f t="shared" si="69"/>
        <v>0</v>
      </c>
      <c r="CX16" s="57" t="s">
        <v>517</v>
      </c>
      <c r="CY16" s="58">
        <f t="shared" si="70"/>
        <v>0</v>
      </c>
      <c r="CZ16" s="56">
        <f t="shared" si="71"/>
        <v>0</v>
      </c>
    </row>
    <row r="17" spans="2:104" x14ac:dyDescent="0.4">
      <c r="B17" s="54">
        <v>11</v>
      </c>
      <c r="C17" s="54" t="str">
        <f>従量電灯Ｂのみ!C16</f>
        <v>楠分団車庫</v>
      </c>
      <c r="D17" s="55">
        <f>従量電灯Ｂのみ!H16</f>
        <v>60</v>
      </c>
      <c r="E17" s="73"/>
      <c r="F17" s="74"/>
      <c r="G17" s="75"/>
      <c r="H17" s="91">
        <f>従量電灯Ｂのみ!U16</f>
        <v>221</v>
      </c>
      <c r="I17" s="88"/>
      <c r="J17" s="90">
        <f t="shared" si="1"/>
        <v>0</v>
      </c>
      <c r="K17" s="90">
        <f t="shared" si="2"/>
        <v>0</v>
      </c>
      <c r="L17" s="90">
        <f t="shared" si="3"/>
        <v>0</v>
      </c>
      <c r="M17" s="90">
        <f t="shared" si="72"/>
        <v>0</v>
      </c>
      <c r="N17" s="57" t="s">
        <v>517</v>
      </c>
      <c r="O17" s="58">
        <f t="shared" si="4"/>
        <v>0</v>
      </c>
      <c r="P17" s="91">
        <f>従量電灯Ｂのみ!V16</f>
        <v>195</v>
      </c>
      <c r="Q17" s="90">
        <f t="shared" si="5"/>
        <v>0</v>
      </c>
      <c r="R17" s="90">
        <f t="shared" si="6"/>
        <v>0</v>
      </c>
      <c r="S17" s="90">
        <f t="shared" si="7"/>
        <v>0</v>
      </c>
      <c r="T17" s="90">
        <f t="shared" si="8"/>
        <v>0</v>
      </c>
      <c r="U17" s="90">
        <f t="shared" si="9"/>
        <v>0</v>
      </c>
      <c r="V17" s="57" t="s">
        <v>517</v>
      </c>
      <c r="W17" s="58">
        <f t="shared" si="10"/>
        <v>0</v>
      </c>
      <c r="X17" s="91">
        <f>従量電灯Ｂのみ!W16</f>
        <v>264</v>
      </c>
      <c r="Y17" s="90">
        <f t="shared" si="11"/>
        <v>0</v>
      </c>
      <c r="Z17" s="90">
        <f t="shared" si="12"/>
        <v>0</v>
      </c>
      <c r="AA17" s="90">
        <f t="shared" si="13"/>
        <v>0</v>
      </c>
      <c r="AB17" s="90">
        <f t="shared" si="14"/>
        <v>0</v>
      </c>
      <c r="AC17" s="90">
        <f t="shared" si="15"/>
        <v>0</v>
      </c>
      <c r="AD17" s="57" t="s">
        <v>517</v>
      </c>
      <c r="AE17" s="58">
        <f t="shared" si="16"/>
        <v>0</v>
      </c>
      <c r="AF17" s="91">
        <f>従量電灯Ｂのみ!X16</f>
        <v>286</v>
      </c>
      <c r="AG17" s="90">
        <f t="shared" si="17"/>
        <v>0</v>
      </c>
      <c r="AH17" s="90">
        <f t="shared" si="18"/>
        <v>0</v>
      </c>
      <c r="AI17" s="90">
        <f t="shared" si="19"/>
        <v>0</v>
      </c>
      <c r="AJ17" s="90">
        <f t="shared" si="20"/>
        <v>0</v>
      </c>
      <c r="AK17" s="90">
        <f t="shared" si="21"/>
        <v>0</v>
      </c>
      <c r="AL17" s="57" t="s">
        <v>517</v>
      </c>
      <c r="AM17" s="58">
        <f t="shared" si="22"/>
        <v>0</v>
      </c>
      <c r="AN17" s="91">
        <f>従量電灯Ｂのみ!Y16</f>
        <v>233</v>
      </c>
      <c r="AO17" s="90">
        <f t="shared" si="23"/>
        <v>0</v>
      </c>
      <c r="AP17" s="90">
        <f t="shared" si="24"/>
        <v>0</v>
      </c>
      <c r="AQ17" s="90">
        <f t="shared" si="25"/>
        <v>0</v>
      </c>
      <c r="AR17" s="90">
        <f t="shared" si="26"/>
        <v>0</v>
      </c>
      <c r="AS17" s="90">
        <f t="shared" si="27"/>
        <v>0</v>
      </c>
      <c r="AT17" s="57" t="s">
        <v>517</v>
      </c>
      <c r="AU17" s="58">
        <f t="shared" si="28"/>
        <v>0</v>
      </c>
      <c r="AV17" s="91">
        <f>従量電灯Ｂのみ!Z16</f>
        <v>207</v>
      </c>
      <c r="AW17" s="90">
        <f t="shared" si="29"/>
        <v>0</v>
      </c>
      <c r="AX17" s="90">
        <f t="shared" si="30"/>
        <v>0</v>
      </c>
      <c r="AY17" s="90">
        <f t="shared" si="31"/>
        <v>0</v>
      </c>
      <c r="AZ17" s="90">
        <f t="shared" si="32"/>
        <v>0</v>
      </c>
      <c r="BA17" s="90">
        <f t="shared" si="33"/>
        <v>0</v>
      </c>
      <c r="BB17" s="57" t="s">
        <v>517</v>
      </c>
      <c r="BC17" s="58">
        <f t="shared" si="34"/>
        <v>0</v>
      </c>
      <c r="BD17" s="91">
        <f>従量電灯Ｂのみ!AA16</f>
        <v>195</v>
      </c>
      <c r="BE17" s="90">
        <f t="shared" si="35"/>
        <v>0</v>
      </c>
      <c r="BF17" s="90">
        <f t="shared" si="36"/>
        <v>0</v>
      </c>
      <c r="BG17" s="90">
        <f t="shared" si="37"/>
        <v>0</v>
      </c>
      <c r="BH17" s="90">
        <f t="shared" si="38"/>
        <v>0</v>
      </c>
      <c r="BI17" s="90">
        <f t="shared" si="39"/>
        <v>0</v>
      </c>
      <c r="BJ17" s="57" t="s">
        <v>517</v>
      </c>
      <c r="BK17" s="58">
        <f t="shared" si="40"/>
        <v>0</v>
      </c>
      <c r="BL17" s="91">
        <f>従量電灯Ｂのみ!AB16</f>
        <v>174</v>
      </c>
      <c r="BM17" s="90">
        <f t="shared" si="41"/>
        <v>0</v>
      </c>
      <c r="BN17" s="90">
        <f t="shared" si="42"/>
        <v>0</v>
      </c>
      <c r="BO17" s="90">
        <f t="shared" si="43"/>
        <v>0</v>
      </c>
      <c r="BP17" s="90">
        <f t="shared" si="44"/>
        <v>0</v>
      </c>
      <c r="BQ17" s="90">
        <f t="shared" si="45"/>
        <v>0</v>
      </c>
      <c r="BR17" s="57" t="s">
        <v>517</v>
      </c>
      <c r="BS17" s="58">
        <f t="shared" si="46"/>
        <v>0</v>
      </c>
      <c r="BT17" s="91">
        <f>従量電灯Ｂのみ!AC16</f>
        <v>264</v>
      </c>
      <c r="BU17" s="90">
        <f t="shared" si="47"/>
        <v>0</v>
      </c>
      <c r="BV17" s="90">
        <f t="shared" si="48"/>
        <v>0</v>
      </c>
      <c r="BW17" s="90">
        <f t="shared" si="49"/>
        <v>0</v>
      </c>
      <c r="BX17" s="90">
        <f t="shared" si="50"/>
        <v>0</v>
      </c>
      <c r="BY17" s="90">
        <f t="shared" si="51"/>
        <v>0</v>
      </c>
      <c r="BZ17" s="57" t="s">
        <v>517</v>
      </c>
      <c r="CA17" s="58">
        <f t="shared" si="52"/>
        <v>0</v>
      </c>
      <c r="CB17" s="91">
        <f>従量電灯Ｂのみ!AD16</f>
        <v>158</v>
      </c>
      <c r="CC17" s="90">
        <f t="shared" si="53"/>
        <v>0</v>
      </c>
      <c r="CD17" s="90">
        <f t="shared" si="54"/>
        <v>0</v>
      </c>
      <c r="CE17" s="90">
        <f t="shared" si="55"/>
        <v>0</v>
      </c>
      <c r="CF17" s="90">
        <f t="shared" si="56"/>
        <v>0</v>
      </c>
      <c r="CG17" s="90">
        <f t="shared" si="57"/>
        <v>0</v>
      </c>
      <c r="CH17" s="57" t="s">
        <v>517</v>
      </c>
      <c r="CI17" s="58">
        <f t="shared" si="58"/>
        <v>0</v>
      </c>
      <c r="CJ17" s="91">
        <f>従量電灯Ｂのみ!AE16</f>
        <v>175</v>
      </c>
      <c r="CK17" s="90">
        <f t="shared" si="59"/>
        <v>0</v>
      </c>
      <c r="CL17" s="90">
        <f t="shared" si="60"/>
        <v>0</v>
      </c>
      <c r="CM17" s="90">
        <f t="shared" si="61"/>
        <v>0</v>
      </c>
      <c r="CN17" s="90">
        <f t="shared" si="62"/>
        <v>0</v>
      </c>
      <c r="CO17" s="90">
        <f t="shared" si="63"/>
        <v>0</v>
      </c>
      <c r="CP17" s="57" t="s">
        <v>517</v>
      </c>
      <c r="CQ17" s="58">
        <f t="shared" si="64"/>
        <v>0</v>
      </c>
      <c r="CR17" s="91">
        <f>従量電灯Ｂのみ!AF16</f>
        <v>175</v>
      </c>
      <c r="CS17" s="90">
        <f t="shared" si="65"/>
        <v>0</v>
      </c>
      <c r="CT17" s="90">
        <f t="shared" si="66"/>
        <v>0</v>
      </c>
      <c r="CU17" s="90">
        <f t="shared" si="67"/>
        <v>0</v>
      </c>
      <c r="CV17" s="90">
        <f t="shared" si="68"/>
        <v>0</v>
      </c>
      <c r="CW17" s="90">
        <f t="shared" si="69"/>
        <v>0</v>
      </c>
      <c r="CX17" s="57" t="s">
        <v>517</v>
      </c>
      <c r="CY17" s="58">
        <f t="shared" si="70"/>
        <v>0</v>
      </c>
      <c r="CZ17" s="56">
        <f t="shared" si="71"/>
        <v>0</v>
      </c>
    </row>
    <row r="18" spans="2:104" x14ac:dyDescent="0.4">
      <c r="B18" s="54">
        <v>12</v>
      </c>
      <c r="C18" s="54" t="str">
        <f>従量電灯Ｂのみ!C17</f>
        <v>楠第３（本郷）車庫</v>
      </c>
      <c r="D18" s="55">
        <f>従量電灯Ｂのみ!H17</f>
        <v>30</v>
      </c>
      <c r="E18" s="73"/>
      <c r="F18" s="74"/>
      <c r="G18" s="75"/>
      <c r="H18" s="91">
        <f>従量電灯Ｂのみ!U17</f>
        <v>41</v>
      </c>
      <c r="I18" s="88"/>
      <c r="J18" s="90">
        <f t="shared" si="1"/>
        <v>0</v>
      </c>
      <c r="K18" s="90">
        <f t="shared" si="2"/>
        <v>0</v>
      </c>
      <c r="L18" s="90">
        <f t="shared" si="3"/>
        <v>0</v>
      </c>
      <c r="M18" s="90">
        <f t="shared" si="72"/>
        <v>0</v>
      </c>
      <c r="N18" s="57" t="s">
        <v>517</v>
      </c>
      <c r="O18" s="58">
        <f t="shared" si="4"/>
        <v>0</v>
      </c>
      <c r="P18" s="91">
        <f>従量電灯Ｂのみ!V17</f>
        <v>34</v>
      </c>
      <c r="Q18" s="90">
        <f t="shared" si="5"/>
        <v>0</v>
      </c>
      <c r="R18" s="90">
        <f t="shared" si="6"/>
        <v>0</v>
      </c>
      <c r="S18" s="90">
        <f t="shared" si="7"/>
        <v>0</v>
      </c>
      <c r="T18" s="90">
        <f t="shared" si="8"/>
        <v>0</v>
      </c>
      <c r="U18" s="90">
        <f t="shared" si="9"/>
        <v>0</v>
      </c>
      <c r="V18" s="57" t="s">
        <v>517</v>
      </c>
      <c r="W18" s="58">
        <f t="shared" si="10"/>
        <v>0</v>
      </c>
      <c r="X18" s="91">
        <f>従量電灯Ｂのみ!W17</f>
        <v>56</v>
      </c>
      <c r="Y18" s="90">
        <f t="shared" si="11"/>
        <v>0</v>
      </c>
      <c r="Z18" s="90">
        <f t="shared" si="12"/>
        <v>0</v>
      </c>
      <c r="AA18" s="90">
        <f t="shared" si="13"/>
        <v>0</v>
      </c>
      <c r="AB18" s="90">
        <f t="shared" si="14"/>
        <v>0</v>
      </c>
      <c r="AC18" s="90">
        <f t="shared" si="15"/>
        <v>0</v>
      </c>
      <c r="AD18" s="57" t="s">
        <v>517</v>
      </c>
      <c r="AE18" s="58">
        <f t="shared" si="16"/>
        <v>0</v>
      </c>
      <c r="AF18" s="91">
        <f>従量電灯Ｂのみ!X17</f>
        <v>33</v>
      </c>
      <c r="AG18" s="90">
        <f t="shared" si="17"/>
        <v>0</v>
      </c>
      <c r="AH18" s="90">
        <f t="shared" si="18"/>
        <v>0</v>
      </c>
      <c r="AI18" s="90">
        <f t="shared" si="19"/>
        <v>0</v>
      </c>
      <c r="AJ18" s="90">
        <f t="shared" si="20"/>
        <v>0</v>
      </c>
      <c r="AK18" s="90">
        <f t="shared" si="21"/>
        <v>0</v>
      </c>
      <c r="AL18" s="57" t="s">
        <v>517</v>
      </c>
      <c r="AM18" s="58">
        <f t="shared" si="22"/>
        <v>0</v>
      </c>
      <c r="AN18" s="91">
        <f>従量電灯Ｂのみ!Y17</f>
        <v>34</v>
      </c>
      <c r="AO18" s="90">
        <f t="shared" si="23"/>
        <v>0</v>
      </c>
      <c r="AP18" s="90">
        <f t="shared" si="24"/>
        <v>0</v>
      </c>
      <c r="AQ18" s="90">
        <f t="shared" si="25"/>
        <v>0</v>
      </c>
      <c r="AR18" s="90">
        <f t="shared" si="26"/>
        <v>0</v>
      </c>
      <c r="AS18" s="90">
        <f t="shared" si="27"/>
        <v>0</v>
      </c>
      <c r="AT18" s="57" t="s">
        <v>517</v>
      </c>
      <c r="AU18" s="58">
        <f t="shared" si="28"/>
        <v>0</v>
      </c>
      <c r="AV18" s="91">
        <f>従量電灯Ｂのみ!Z17</f>
        <v>38</v>
      </c>
      <c r="AW18" s="90">
        <f t="shared" si="29"/>
        <v>0</v>
      </c>
      <c r="AX18" s="90">
        <f t="shared" si="30"/>
        <v>0</v>
      </c>
      <c r="AY18" s="90">
        <f t="shared" si="31"/>
        <v>0</v>
      </c>
      <c r="AZ18" s="90">
        <f t="shared" si="32"/>
        <v>0</v>
      </c>
      <c r="BA18" s="90">
        <f t="shared" si="33"/>
        <v>0</v>
      </c>
      <c r="BB18" s="57" t="s">
        <v>517</v>
      </c>
      <c r="BC18" s="58">
        <f t="shared" si="34"/>
        <v>0</v>
      </c>
      <c r="BD18" s="91">
        <f>従量電灯Ｂのみ!AA17</f>
        <v>39</v>
      </c>
      <c r="BE18" s="90">
        <f t="shared" si="35"/>
        <v>0</v>
      </c>
      <c r="BF18" s="90">
        <f t="shared" si="36"/>
        <v>0</v>
      </c>
      <c r="BG18" s="90">
        <f t="shared" si="37"/>
        <v>0</v>
      </c>
      <c r="BH18" s="90">
        <f t="shared" si="38"/>
        <v>0</v>
      </c>
      <c r="BI18" s="90">
        <f t="shared" si="39"/>
        <v>0</v>
      </c>
      <c r="BJ18" s="57" t="s">
        <v>517</v>
      </c>
      <c r="BK18" s="58">
        <f t="shared" si="40"/>
        <v>0</v>
      </c>
      <c r="BL18" s="91">
        <f>従量電灯Ｂのみ!AB17</f>
        <v>39</v>
      </c>
      <c r="BM18" s="90">
        <f t="shared" si="41"/>
        <v>0</v>
      </c>
      <c r="BN18" s="90">
        <f t="shared" si="42"/>
        <v>0</v>
      </c>
      <c r="BO18" s="90">
        <f t="shared" si="43"/>
        <v>0</v>
      </c>
      <c r="BP18" s="90">
        <f t="shared" si="44"/>
        <v>0</v>
      </c>
      <c r="BQ18" s="90">
        <f t="shared" si="45"/>
        <v>0</v>
      </c>
      <c r="BR18" s="57" t="s">
        <v>517</v>
      </c>
      <c r="BS18" s="58">
        <f t="shared" si="46"/>
        <v>0</v>
      </c>
      <c r="BT18" s="91">
        <f>従量電灯Ｂのみ!AC17</f>
        <v>46</v>
      </c>
      <c r="BU18" s="90">
        <f t="shared" si="47"/>
        <v>0</v>
      </c>
      <c r="BV18" s="90">
        <f t="shared" si="48"/>
        <v>0</v>
      </c>
      <c r="BW18" s="90">
        <f t="shared" si="49"/>
        <v>0</v>
      </c>
      <c r="BX18" s="90">
        <f t="shared" si="50"/>
        <v>0</v>
      </c>
      <c r="BY18" s="90">
        <f t="shared" si="51"/>
        <v>0</v>
      </c>
      <c r="BZ18" s="57" t="s">
        <v>517</v>
      </c>
      <c r="CA18" s="58">
        <f t="shared" si="52"/>
        <v>0</v>
      </c>
      <c r="CB18" s="91">
        <f>従量電灯Ｂのみ!AD17</f>
        <v>39</v>
      </c>
      <c r="CC18" s="90">
        <f t="shared" si="53"/>
        <v>0</v>
      </c>
      <c r="CD18" s="90">
        <f t="shared" si="54"/>
        <v>0</v>
      </c>
      <c r="CE18" s="90">
        <f t="shared" si="55"/>
        <v>0</v>
      </c>
      <c r="CF18" s="90">
        <f t="shared" si="56"/>
        <v>0</v>
      </c>
      <c r="CG18" s="90">
        <f t="shared" si="57"/>
        <v>0</v>
      </c>
      <c r="CH18" s="57" t="s">
        <v>517</v>
      </c>
      <c r="CI18" s="58">
        <f t="shared" si="58"/>
        <v>0</v>
      </c>
      <c r="CJ18" s="91">
        <f>従量電灯Ｂのみ!AE17</f>
        <v>38</v>
      </c>
      <c r="CK18" s="90">
        <f t="shared" si="59"/>
        <v>0</v>
      </c>
      <c r="CL18" s="90">
        <f t="shared" si="60"/>
        <v>0</v>
      </c>
      <c r="CM18" s="90">
        <f t="shared" si="61"/>
        <v>0</v>
      </c>
      <c r="CN18" s="90">
        <f t="shared" si="62"/>
        <v>0</v>
      </c>
      <c r="CO18" s="90">
        <f t="shared" si="63"/>
        <v>0</v>
      </c>
      <c r="CP18" s="57" t="s">
        <v>517</v>
      </c>
      <c r="CQ18" s="58">
        <f t="shared" si="64"/>
        <v>0</v>
      </c>
      <c r="CR18" s="91">
        <f>従量電灯Ｂのみ!AF17</f>
        <v>36</v>
      </c>
      <c r="CS18" s="90">
        <f t="shared" si="65"/>
        <v>0</v>
      </c>
      <c r="CT18" s="90">
        <f t="shared" si="66"/>
        <v>0</v>
      </c>
      <c r="CU18" s="90">
        <f t="shared" si="67"/>
        <v>0</v>
      </c>
      <c r="CV18" s="90">
        <f t="shared" si="68"/>
        <v>0</v>
      </c>
      <c r="CW18" s="90">
        <f t="shared" si="69"/>
        <v>0</v>
      </c>
      <c r="CX18" s="57" t="s">
        <v>517</v>
      </c>
      <c r="CY18" s="58">
        <f t="shared" si="70"/>
        <v>0</v>
      </c>
      <c r="CZ18" s="56">
        <f t="shared" si="71"/>
        <v>0</v>
      </c>
    </row>
    <row r="19" spans="2:104" x14ac:dyDescent="0.4">
      <c r="B19" s="54">
        <v>13</v>
      </c>
      <c r="C19" s="54" t="str">
        <f>従量電灯Ｂのみ!C18</f>
        <v>楠第３（東本郷）車庫</v>
      </c>
      <c r="D19" s="55">
        <f>従量電灯Ｂのみ!H18</f>
        <v>40</v>
      </c>
      <c r="E19" s="73"/>
      <c r="F19" s="74"/>
      <c r="G19" s="75"/>
      <c r="H19" s="91">
        <f>従量電灯Ｂのみ!U18</f>
        <v>0</v>
      </c>
      <c r="I19" s="88"/>
      <c r="J19" s="90">
        <f t="shared" si="1"/>
        <v>0</v>
      </c>
      <c r="K19" s="90">
        <f t="shared" si="2"/>
        <v>0</v>
      </c>
      <c r="L19" s="90">
        <f t="shared" si="3"/>
        <v>0</v>
      </c>
      <c r="M19" s="90">
        <f t="shared" si="72"/>
        <v>0</v>
      </c>
      <c r="N19" s="57" t="s">
        <v>517</v>
      </c>
      <c r="O19" s="58">
        <f t="shared" si="4"/>
        <v>0</v>
      </c>
      <c r="P19" s="91">
        <f>従量電灯Ｂのみ!V18</f>
        <v>0</v>
      </c>
      <c r="Q19" s="90">
        <f t="shared" si="5"/>
        <v>0</v>
      </c>
      <c r="R19" s="90">
        <f t="shared" si="6"/>
        <v>0</v>
      </c>
      <c r="S19" s="90">
        <f t="shared" si="7"/>
        <v>0</v>
      </c>
      <c r="T19" s="90">
        <f t="shared" si="8"/>
        <v>0</v>
      </c>
      <c r="U19" s="90">
        <f t="shared" si="9"/>
        <v>0</v>
      </c>
      <c r="V19" s="57" t="s">
        <v>517</v>
      </c>
      <c r="W19" s="58">
        <f t="shared" si="10"/>
        <v>0</v>
      </c>
      <c r="X19" s="91">
        <f>従量電灯Ｂのみ!W18</f>
        <v>0</v>
      </c>
      <c r="Y19" s="90">
        <f t="shared" si="11"/>
        <v>0</v>
      </c>
      <c r="Z19" s="90">
        <f t="shared" si="12"/>
        <v>0</v>
      </c>
      <c r="AA19" s="90">
        <f t="shared" si="13"/>
        <v>0</v>
      </c>
      <c r="AB19" s="90">
        <f t="shared" si="14"/>
        <v>0</v>
      </c>
      <c r="AC19" s="90">
        <f t="shared" si="15"/>
        <v>0</v>
      </c>
      <c r="AD19" s="57" t="s">
        <v>517</v>
      </c>
      <c r="AE19" s="58">
        <f t="shared" si="16"/>
        <v>0</v>
      </c>
      <c r="AF19" s="91">
        <f>従量電灯Ｂのみ!X18</f>
        <v>0</v>
      </c>
      <c r="AG19" s="90">
        <f t="shared" si="17"/>
        <v>0</v>
      </c>
      <c r="AH19" s="90">
        <f t="shared" si="18"/>
        <v>0</v>
      </c>
      <c r="AI19" s="90">
        <f t="shared" si="19"/>
        <v>0</v>
      </c>
      <c r="AJ19" s="90">
        <f t="shared" si="20"/>
        <v>0</v>
      </c>
      <c r="AK19" s="90">
        <f t="shared" si="21"/>
        <v>0</v>
      </c>
      <c r="AL19" s="57" t="s">
        <v>517</v>
      </c>
      <c r="AM19" s="58">
        <f t="shared" si="22"/>
        <v>0</v>
      </c>
      <c r="AN19" s="91">
        <f>従量電灯Ｂのみ!Y18</f>
        <v>0</v>
      </c>
      <c r="AO19" s="90">
        <f t="shared" si="23"/>
        <v>0</v>
      </c>
      <c r="AP19" s="90">
        <f t="shared" si="24"/>
        <v>0</v>
      </c>
      <c r="AQ19" s="90">
        <f t="shared" si="25"/>
        <v>0</v>
      </c>
      <c r="AR19" s="90">
        <f t="shared" si="26"/>
        <v>0</v>
      </c>
      <c r="AS19" s="90">
        <f t="shared" si="27"/>
        <v>0</v>
      </c>
      <c r="AT19" s="57" t="s">
        <v>517</v>
      </c>
      <c r="AU19" s="58">
        <f t="shared" si="28"/>
        <v>0</v>
      </c>
      <c r="AV19" s="91">
        <f>従量電灯Ｂのみ!Z18</f>
        <v>0</v>
      </c>
      <c r="AW19" s="90">
        <f t="shared" si="29"/>
        <v>0</v>
      </c>
      <c r="AX19" s="90">
        <f t="shared" si="30"/>
        <v>0</v>
      </c>
      <c r="AY19" s="90">
        <f t="shared" si="31"/>
        <v>0</v>
      </c>
      <c r="AZ19" s="90">
        <f t="shared" si="32"/>
        <v>0</v>
      </c>
      <c r="BA19" s="90">
        <f t="shared" si="33"/>
        <v>0</v>
      </c>
      <c r="BB19" s="57" t="s">
        <v>517</v>
      </c>
      <c r="BC19" s="58">
        <f t="shared" si="34"/>
        <v>0</v>
      </c>
      <c r="BD19" s="91">
        <f>従量電灯Ｂのみ!AA18</f>
        <v>0</v>
      </c>
      <c r="BE19" s="90">
        <f t="shared" si="35"/>
        <v>0</v>
      </c>
      <c r="BF19" s="90">
        <f t="shared" si="36"/>
        <v>0</v>
      </c>
      <c r="BG19" s="90">
        <f t="shared" si="37"/>
        <v>0</v>
      </c>
      <c r="BH19" s="90">
        <f t="shared" si="38"/>
        <v>0</v>
      </c>
      <c r="BI19" s="90">
        <f t="shared" si="39"/>
        <v>0</v>
      </c>
      <c r="BJ19" s="57" t="s">
        <v>517</v>
      </c>
      <c r="BK19" s="58">
        <f t="shared" si="40"/>
        <v>0</v>
      </c>
      <c r="BL19" s="91">
        <f>従量電灯Ｂのみ!AB18</f>
        <v>0</v>
      </c>
      <c r="BM19" s="90">
        <f t="shared" si="41"/>
        <v>0</v>
      </c>
      <c r="BN19" s="90">
        <f t="shared" si="42"/>
        <v>0</v>
      </c>
      <c r="BO19" s="90">
        <f t="shared" si="43"/>
        <v>0</v>
      </c>
      <c r="BP19" s="90">
        <f t="shared" si="44"/>
        <v>0</v>
      </c>
      <c r="BQ19" s="90">
        <f t="shared" si="45"/>
        <v>0</v>
      </c>
      <c r="BR19" s="57" t="s">
        <v>517</v>
      </c>
      <c r="BS19" s="58">
        <f t="shared" si="46"/>
        <v>0</v>
      </c>
      <c r="BT19" s="91">
        <f>従量電灯Ｂのみ!AC18</f>
        <v>0</v>
      </c>
      <c r="BU19" s="90">
        <f t="shared" si="47"/>
        <v>0</v>
      </c>
      <c r="BV19" s="90">
        <f t="shared" si="48"/>
        <v>0</v>
      </c>
      <c r="BW19" s="90">
        <f t="shared" si="49"/>
        <v>0</v>
      </c>
      <c r="BX19" s="90">
        <f t="shared" si="50"/>
        <v>0</v>
      </c>
      <c r="BY19" s="90">
        <f t="shared" si="51"/>
        <v>0</v>
      </c>
      <c r="BZ19" s="57" t="s">
        <v>517</v>
      </c>
      <c r="CA19" s="58">
        <f t="shared" si="52"/>
        <v>0</v>
      </c>
      <c r="CB19" s="91">
        <f>従量電灯Ｂのみ!AD18</f>
        <v>0</v>
      </c>
      <c r="CC19" s="90">
        <f t="shared" si="53"/>
        <v>0</v>
      </c>
      <c r="CD19" s="90">
        <f t="shared" si="54"/>
        <v>0</v>
      </c>
      <c r="CE19" s="90">
        <f t="shared" si="55"/>
        <v>0</v>
      </c>
      <c r="CF19" s="90">
        <f t="shared" si="56"/>
        <v>0</v>
      </c>
      <c r="CG19" s="90">
        <f t="shared" si="57"/>
        <v>0</v>
      </c>
      <c r="CH19" s="57" t="s">
        <v>517</v>
      </c>
      <c r="CI19" s="58">
        <f t="shared" si="58"/>
        <v>0</v>
      </c>
      <c r="CJ19" s="91">
        <f>従量電灯Ｂのみ!AE18</f>
        <v>1</v>
      </c>
      <c r="CK19" s="90">
        <f t="shared" si="59"/>
        <v>0</v>
      </c>
      <c r="CL19" s="90">
        <f t="shared" si="60"/>
        <v>0</v>
      </c>
      <c r="CM19" s="90">
        <f t="shared" si="61"/>
        <v>0</v>
      </c>
      <c r="CN19" s="90">
        <f t="shared" si="62"/>
        <v>0</v>
      </c>
      <c r="CO19" s="90">
        <f t="shared" si="63"/>
        <v>0</v>
      </c>
      <c r="CP19" s="57" t="s">
        <v>517</v>
      </c>
      <c r="CQ19" s="58">
        <f t="shared" si="64"/>
        <v>0</v>
      </c>
      <c r="CR19" s="91">
        <f>従量電灯Ｂのみ!AF18</f>
        <v>0</v>
      </c>
      <c r="CS19" s="90">
        <f t="shared" si="65"/>
        <v>0</v>
      </c>
      <c r="CT19" s="90">
        <f t="shared" si="66"/>
        <v>0</v>
      </c>
      <c r="CU19" s="90">
        <f t="shared" si="67"/>
        <v>0</v>
      </c>
      <c r="CV19" s="90">
        <f t="shared" si="68"/>
        <v>0</v>
      </c>
      <c r="CW19" s="90">
        <f t="shared" si="69"/>
        <v>0</v>
      </c>
      <c r="CX19" s="57" t="s">
        <v>517</v>
      </c>
      <c r="CY19" s="58">
        <f t="shared" si="70"/>
        <v>0</v>
      </c>
      <c r="CZ19" s="56">
        <f t="shared" si="71"/>
        <v>0</v>
      </c>
    </row>
    <row r="20" spans="2:104" x14ac:dyDescent="0.4">
      <c r="B20" s="54">
        <v>14</v>
      </c>
      <c r="C20" s="54" t="str">
        <f>従量電灯Ｂのみ!C19</f>
        <v>四日市市消防団小倉車庫</v>
      </c>
      <c r="D20" s="55">
        <f>従量電灯Ｂのみ!H19</f>
        <v>30</v>
      </c>
      <c r="E20" s="73"/>
      <c r="F20" s="74"/>
      <c r="G20" s="75"/>
      <c r="H20" s="91">
        <f>従量電灯Ｂのみ!U19</f>
        <v>61</v>
      </c>
      <c r="I20" s="88"/>
      <c r="J20" s="90">
        <f t="shared" si="1"/>
        <v>0</v>
      </c>
      <c r="K20" s="90">
        <f t="shared" si="2"/>
        <v>0</v>
      </c>
      <c r="L20" s="90">
        <f t="shared" si="3"/>
        <v>0</v>
      </c>
      <c r="M20" s="90">
        <f t="shared" si="72"/>
        <v>0</v>
      </c>
      <c r="N20" s="57" t="s">
        <v>517</v>
      </c>
      <c r="O20" s="58">
        <f t="shared" si="4"/>
        <v>0</v>
      </c>
      <c r="P20" s="91">
        <f>従量電灯Ｂのみ!V19</f>
        <v>63</v>
      </c>
      <c r="Q20" s="90">
        <f t="shared" si="5"/>
        <v>0</v>
      </c>
      <c r="R20" s="90">
        <f t="shared" si="6"/>
        <v>0</v>
      </c>
      <c r="S20" s="90">
        <f t="shared" si="7"/>
        <v>0</v>
      </c>
      <c r="T20" s="90">
        <f t="shared" si="8"/>
        <v>0</v>
      </c>
      <c r="U20" s="90">
        <f t="shared" si="9"/>
        <v>0</v>
      </c>
      <c r="V20" s="57" t="s">
        <v>517</v>
      </c>
      <c r="W20" s="58">
        <f t="shared" si="10"/>
        <v>0</v>
      </c>
      <c r="X20" s="91">
        <f>従量電灯Ｂのみ!W19</f>
        <v>74</v>
      </c>
      <c r="Y20" s="90">
        <f t="shared" si="11"/>
        <v>0</v>
      </c>
      <c r="Z20" s="90">
        <f t="shared" si="12"/>
        <v>0</v>
      </c>
      <c r="AA20" s="90">
        <f t="shared" si="13"/>
        <v>0</v>
      </c>
      <c r="AB20" s="90">
        <f t="shared" si="14"/>
        <v>0</v>
      </c>
      <c r="AC20" s="90">
        <f t="shared" si="15"/>
        <v>0</v>
      </c>
      <c r="AD20" s="57" t="s">
        <v>517</v>
      </c>
      <c r="AE20" s="58">
        <f t="shared" si="16"/>
        <v>0</v>
      </c>
      <c r="AF20" s="91">
        <f>従量電灯Ｂのみ!X19</f>
        <v>94</v>
      </c>
      <c r="AG20" s="90">
        <f t="shared" si="17"/>
        <v>0</v>
      </c>
      <c r="AH20" s="90">
        <f t="shared" si="18"/>
        <v>0</v>
      </c>
      <c r="AI20" s="90">
        <f t="shared" si="19"/>
        <v>0</v>
      </c>
      <c r="AJ20" s="90">
        <f t="shared" si="20"/>
        <v>0</v>
      </c>
      <c r="AK20" s="90">
        <f t="shared" si="21"/>
        <v>0</v>
      </c>
      <c r="AL20" s="57" t="s">
        <v>517</v>
      </c>
      <c r="AM20" s="58">
        <f t="shared" si="22"/>
        <v>0</v>
      </c>
      <c r="AN20" s="91">
        <f>従量電灯Ｂのみ!Y19</f>
        <v>86</v>
      </c>
      <c r="AO20" s="90">
        <f t="shared" si="23"/>
        <v>0</v>
      </c>
      <c r="AP20" s="90">
        <f t="shared" si="24"/>
        <v>0</v>
      </c>
      <c r="AQ20" s="90">
        <f t="shared" si="25"/>
        <v>0</v>
      </c>
      <c r="AR20" s="90">
        <f t="shared" si="26"/>
        <v>0</v>
      </c>
      <c r="AS20" s="90">
        <f t="shared" si="27"/>
        <v>0</v>
      </c>
      <c r="AT20" s="57" t="s">
        <v>517</v>
      </c>
      <c r="AU20" s="58">
        <f t="shared" si="28"/>
        <v>0</v>
      </c>
      <c r="AV20" s="91">
        <f>従量電灯Ｂのみ!Z19</f>
        <v>65</v>
      </c>
      <c r="AW20" s="90">
        <f t="shared" si="29"/>
        <v>0</v>
      </c>
      <c r="AX20" s="90">
        <f t="shared" si="30"/>
        <v>0</v>
      </c>
      <c r="AY20" s="90">
        <f t="shared" si="31"/>
        <v>0</v>
      </c>
      <c r="AZ20" s="90">
        <f t="shared" si="32"/>
        <v>0</v>
      </c>
      <c r="BA20" s="90">
        <f t="shared" si="33"/>
        <v>0</v>
      </c>
      <c r="BB20" s="57" t="s">
        <v>517</v>
      </c>
      <c r="BC20" s="58">
        <f t="shared" si="34"/>
        <v>0</v>
      </c>
      <c r="BD20" s="91">
        <f>従量電灯Ｂのみ!AA19</f>
        <v>59</v>
      </c>
      <c r="BE20" s="90">
        <f t="shared" si="35"/>
        <v>0</v>
      </c>
      <c r="BF20" s="90">
        <f t="shared" si="36"/>
        <v>0</v>
      </c>
      <c r="BG20" s="90">
        <f t="shared" si="37"/>
        <v>0</v>
      </c>
      <c r="BH20" s="90">
        <f t="shared" si="38"/>
        <v>0</v>
      </c>
      <c r="BI20" s="90">
        <f t="shared" si="39"/>
        <v>0</v>
      </c>
      <c r="BJ20" s="57" t="s">
        <v>517</v>
      </c>
      <c r="BK20" s="58">
        <f t="shared" si="40"/>
        <v>0</v>
      </c>
      <c r="BL20" s="91">
        <f>従量電灯Ｂのみ!AB19</f>
        <v>48</v>
      </c>
      <c r="BM20" s="90">
        <f t="shared" si="41"/>
        <v>0</v>
      </c>
      <c r="BN20" s="90">
        <f t="shared" si="42"/>
        <v>0</v>
      </c>
      <c r="BO20" s="90">
        <f t="shared" si="43"/>
        <v>0</v>
      </c>
      <c r="BP20" s="90">
        <f t="shared" si="44"/>
        <v>0</v>
      </c>
      <c r="BQ20" s="90">
        <f t="shared" si="45"/>
        <v>0</v>
      </c>
      <c r="BR20" s="57" t="s">
        <v>517</v>
      </c>
      <c r="BS20" s="58">
        <f t="shared" si="46"/>
        <v>0</v>
      </c>
      <c r="BT20" s="91">
        <f>従量電灯Ｂのみ!AC19</f>
        <v>52</v>
      </c>
      <c r="BU20" s="90">
        <f t="shared" si="47"/>
        <v>0</v>
      </c>
      <c r="BV20" s="90">
        <f t="shared" si="48"/>
        <v>0</v>
      </c>
      <c r="BW20" s="90">
        <f t="shared" si="49"/>
        <v>0</v>
      </c>
      <c r="BX20" s="90">
        <f t="shared" si="50"/>
        <v>0</v>
      </c>
      <c r="BY20" s="90">
        <f t="shared" si="51"/>
        <v>0</v>
      </c>
      <c r="BZ20" s="57" t="s">
        <v>517</v>
      </c>
      <c r="CA20" s="58">
        <f t="shared" si="52"/>
        <v>0</v>
      </c>
      <c r="CB20" s="91">
        <f>従量電灯Ｂのみ!AD19</f>
        <v>42</v>
      </c>
      <c r="CC20" s="90">
        <f t="shared" si="53"/>
        <v>0</v>
      </c>
      <c r="CD20" s="90">
        <f t="shared" si="54"/>
        <v>0</v>
      </c>
      <c r="CE20" s="90">
        <f t="shared" si="55"/>
        <v>0</v>
      </c>
      <c r="CF20" s="90">
        <f t="shared" si="56"/>
        <v>0</v>
      </c>
      <c r="CG20" s="90">
        <f t="shared" si="57"/>
        <v>0</v>
      </c>
      <c r="CH20" s="57" t="s">
        <v>517</v>
      </c>
      <c r="CI20" s="58">
        <f t="shared" si="58"/>
        <v>0</v>
      </c>
      <c r="CJ20" s="91">
        <f>従量電灯Ｂのみ!AE19</f>
        <v>44</v>
      </c>
      <c r="CK20" s="90">
        <f t="shared" si="59"/>
        <v>0</v>
      </c>
      <c r="CL20" s="90">
        <f t="shared" si="60"/>
        <v>0</v>
      </c>
      <c r="CM20" s="90">
        <f t="shared" si="61"/>
        <v>0</v>
      </c>
      <c r="CN20" s="90">
        <f t="shared" si="62"/>
        <v>0</v>
      </c>
      <c r="CO20" s="90">
        <f t="shared" si="63"/>
        <v>0</v>
      </c>
      <c r="CP20" s="57" t="s">
        <v>517</v>
      </c>
      <c r="CQ20" s="58">
        <f t="shared" si="64"/>
        <v>0</v>
      </c>
      <c r="CR20" s="91">
        <f>従量電灯Ｂのみ!AF19</f>
        <v>47</v>
      </c>
      <c r="CS20" s="90">
        <f t="shared" si="65"/>
        <v>0</v>
      </c>
      <c r="CT20" s="90">
        <f t="shared" si="66"/>
        <v>0</v>
      </c>
      <c r="CU20" s="90">
        <f t="shared" si="67"/>
        <v>0</v>
      </c>
      <c r="CV20" s="90">
        <f t="shared" si="68"/>
        <v>0</v>
      </c>
      <c r="CW20" s="90">
        <f t="shared" si="69"/>
        <v>0</v>
      </c>
      <c r="CX20" s="57" t="s">
        <v>517</v>
      </c>
      <c r="CY20" s="58">
        <f t="shared" si="70"/>
        <v>0</v>
      </c>
      <c r="CZ20" s="56">
        <f t="shared" si="71"/>
        <v>0</v>
      </c>
    </row>
    <row r="21" spans="2:104" x14ac:dyDescent="0.4">
      <c r="B21" s="54">
        <v>15</v>
      </c>
      <c r="C21" s="54" t="str">
        <f>従量電灯Ｂのみ!C20</f>
        <v>四日市市消防団南川車庫</v>
      </c>
      <c r="D21" s="55">
        <f>従量電灯Ｂのみ!H20</f>
        <v>30</v>
      </c>
      <c r="E21" s="73"/>
      <c r="F21" s="74"/>
      <c r="G21" s="75"/>
      <c r="H21" s="91">
        <f>従量電灯Ｂのみ!U20</f>
        <v>13</v>
      </c>
      <c r="I21" s="88"/>
      <c r="J21" s="90">
        <f t="shared" si="1"/>
        <v>0</v>
      </c>
      <c r="K21" s="90">
        <f t="shared" si="2"/>
        <v>0</v>
      </c>
      <c r="L21" s="90">
        <f t="shared" si="3"/>
        <v>0</v>
      </c>
      <c r="M21" s="90">
        <f t="shared" si="72"/>
        <v>0</v>
      </c>
      <c r="N21" s="57" t="s">
        <v>517</v>
      </c>
      <c r="O21" s="58">
        <f t="shared" si="4"/>
        <v>0</v>
      </c>
      <c r="P21" s="91">
        <f>従量電灯Ｂのみ!V20</f>
        <v>4</v>
      </c>
      <c r="Q21" s="90">
        <f t="shared" si="5"/>
        <v>0</v>
      </c>
      <c r="R21" s="90">
        <f t="shared" si="6"/>
        <v>0</v>
      </c>
      <c r="S21" s="90">
        <f t="shared" si="7"/>
        <v>0</v>
      </c>
      <c r="T21" s="90">
        <f t="shared" si="8"/>
        <v>0</v>
      </c>
      <c r="U21" s="90">
        <f t="shared" si="9"/>
        <v>0</v>
      </c>
      <c r="V21" s="57" t="s">
        <v>517</v>
      </c>
      <c r="W21" s="58">
        <f t="shared" si="10"/>
        <v>0</v>
      </c>
      <c r="X21" s="91">
        <f>従量電灯Ｂのみ!W20</f>
        <v>0</v>
      </c>
      <c r="Y21" s="90">
        <f t="shared" si="11"/>
        <v>0</v>
      </c>
      <c r="Z21" s="90">
        <f t="shared" si="12"/>
        <v>0</v>
      </c>
      <c r="AA21" s="90">
        <f t="shared" si="13"/>
        <v>0</v>
      </c>
      <c r="AB21" s="90">
        <f t="shared" si="14"/>
        <v>0</v>
      </c>
      <c r="AC21" s="90">
        <f t="shared" si="15"/>
        <v>0</v>
      </c>
      <c r="AD21" s="57" t="s">
        <v>517</v>
      </c>
      <c r="AE21" s="58">
        <f t="shared" si="16"/>
        <v>0</v>
      </c>
      <c r="AF21" s="91">
        <f>従量電灯Ｂのみ!X20</f>
        <v>0</v>
      </c>
      <c r="AG21" s="90">
        <f t="shared" si="17"/>
        <v>0</v>
      </c>
      <c r="AH21" s="90">
        <f t="shared" si="18"/>
        <v>0</v>
      </c>
      <c r="AI21" s="90">
        <f t="shared" si="19"/>
        <v>0</v>
      </c>
      <c r="AJ21" s="90">
        <f t="shared" si="20"/>
        <v>0</v>
      </c>
      <c r="AK21" s="90">
        <f t="shared" si="21"/>
        <v>0</v>
      </c>
      <c r="AL21" s="57" t="s">
        <v>517</v>
      </c>
      <c r="AM21" s="58">
        <f t="shared" si="22"/>
        <v>0</v>
      </c>
      <c r="AN21" s="91">
        <f>従量電灯Ｂのみ!Y20</f>
        <v>12</v>
      </c>
      <c r="AO21" s="90">
        <f t="shared" si="23"/>
        <v>0</v>
      </c>
      <c r="AP21" s="90">
        <f t="shared" si="24"/>
        <v>0</v>
      </c>
      <c r="AQ21" s="90">
        <f t="shared" si="25"/>
        <v>0</v>
      </c>
      <c r="AR21" s="90">
        <f t="shared" si="26"/>
        <v>0</v>
      </c>
      <c r="AS21" s="90">
        <f t="shared" si="27"/>
        <v>0</v>
      </c>
      <c r="AT21" s="57" t="s">
        <v>517</v>
      </c>
      <c r="AU21" s="58">
        <f t="shared" si="28"/>
        <v>0</v>
      </c>
      <c r="AV21" s="91">
        <f>従量電灯Ｂのみ!Z20</f>
        <v>13</v>
      </c>
      <c r="AW21" s="90">
        <f t="shared" si="29"/>
        <v>0</v>
      </c>
      <c r="AX21" s="90">
        <f t="shared" si="30"/>
        <v>0</v>
      </c>
      <c r="AY21" s="90">
        <f t="shared" si="31"/>
        <v>0</v>
      </c>
      <c r="AZ21" s="90">
        <f t="shared" si="32"/>
        <v>0</v>
      </c>
      <c r="BA21" s="90">
        <f t="shared" si="33"/>
        <v>0</v>
      </c>
      <c r="BB21" s="57" t="s">
        <v>517</v>
      </c>
      <c r="BC21" s="58">
        <f t="shared" si="34"/>
        <v>0</v>
      </c>
      <c r="BD21" s="91">
        <f>従量電灯Ｂのみ!AA20</f>
        <v>14</v>
      </c>
      <c r="BE21" s="90">
        <f t="shared" si="35"/>
        <v>0</v>
      </c>
      <c r="BF21" s="90">
        <f t="shared" si="36"/>
        <v>0</v>
      </c>
      <c r="BG21" s="90">
        <f t="shared" si="37"/>
        <v>0</v>
      </c>
      <c r="BH21" s="90">
        <f t="shared" si="38"/>
        <v>0</v>
      </c>
      <c r="BI21" s="90">
        <f t="shared" si="39"/>
        <v>0</v>
      </c>
      <c r="BJ21" s="57" t="s">
        <v>517</v>
      </c>
      <c r="BK21" s="58">
        <f t="shared" si="40"/>
        <v>0</v>
      </c>
      <c r="BL21" s="91">
        <f>従量電灯Ｂのみ!AB20</f>
        <v>11</v>
      </c>
      <c r="BM21" s="90">
        <f t="shared" si="41"/>
        <v>0</v>
      </c>
      <c r="BN21" s="90">
        <f t="shared" si="42"/>
        <v>0</v>
      </c>
      <c r="BO21" s="90">
        <f t="shared" si="43"/>
        <v>0</v>
      </c>
      <c r="BP21" s="90">
        <f t="shared" si="44"/>
        <v>0</v>
      </c>
      <c r="BQ21" s="90">
        <f t="shared" si="45"/>
        <v>0</v>
      </c>
      <c r="BR21" s="57" t="s">
        <v>517</v>
      </c>
      <c r="BS21" s="58">
        <f t="shared" si="46"/>
        <v>0</v>
      </c>
      <c r="BT21" s="91">
        <f>従量電灯Ｂのみ!AC20</f>
        <v>13</v>
      </c>
      <c r="BU21" s="90">
        <f t="shared" si="47"/>
        <v>0</v>
      </c>
      <c r="BV21" s="90">
        <f t="shared" si="48"/>
        <v>0</v>
      </c>
      <c r="BW21" s="90">
        <f t="shared" si="49"/>
        <v>0</v>
      </c>
      <c r="BX21" s="90">
        <f t="shared" si="50"/>
        <v>0</v>
      </c>
      <c r="BY21" s="90">
        <f t="shared" si="51"/>
        <v>0</v>
      </c>
      <c r="BZ21" s="57" t="s">
        <v>517</v>
      </c>
      <c r="CA21" s="58">
        <f t="shared" si="52"/>
        <v>0</v>
      </c>
      <c r="CB21" s="91">
        <f>従量電灯Ｂのみ!AD20</f>
        <v>11</v>
      </c>
      <c r="CC21" s="90">
        <f t="shared" si="53"/>
        <v>0</v>
      </c>
      <c r="CD21" s="90">
        <f t="shared" si="54"/>
        <v>0</v>
      </c>
      <c r="CE21" s="90">
        <f t="shared" si="55"/>
        <v>0</v>
      </c>
      <c r="CF21" s="90">
        <f t="shared" si="56"/>
        <v>0</v>
      </c>
      <c r="CG21" s="90">
        <f t="shared" si="57"/>
        <v>0</v>
      </c>
      <c r="CH21" s="57" t="s">
        <v>517</v>
      </c>
      <c r="CI21" s="58">
        <f t="shared" si="58"/>
        <v>0</v>
      </c>
      <c r="CJ21" s="91">
        <f>従量電灯Ｂのみ!AE20</f>
        <v>11</v>
      </c>
      <c r="CK21" s="90">
        <f t="shared" si="59"/>
        <v>0</v>
      </c>
      <c r="CL21" s="90">
        <f t="shared" si="60"/>
        <v>0</v>
      </c>
      <c r="CM21" s="90">
        <f t="shared" si="61"/>
        <v>0</v>
      </c>
      <c r="CN21" s="90">
        <f t="shared" si="62"/>
        <v>0</v>
      </c>
      <c r="CO21" s="90">
        <f t="shared" si="63"/>
        <v>0</v>
      </c>
      <c r="CP21" s="57" t="s">
        <v>517</v>
      </c>
      <c r="CQ21" s="58">
        <f t="shared" si="64"/>
        <v>0</v>
      </c>
      <c r="CR21" s="91">
        <f>従量電灯Ｂのみ!AF20</f>
        <v>11</v>
      </c>
      <c r="CS21" s="90">
        <f t="shared" si="65"/>
        <v>0</v>
      </c>
      <c r="CT21" s="90">
        <f t="shared" si="66"/>
        <v>0</v>
      </c>
      <c r="CU21" s="90">
        <f t="shared" si="67"/>
        <v>0</v>
      </c>
      <c r="CV21" s="90">
        <f t="shared" si="68"/>
        <v>0</v>
      </c>
      <c r="CW21" s="90">
        <f t="shared" si="69"/>
        <v>0</v>
      </c>
      <c r="CX21" s="57" t="s">
        <v>517</v>
      </c>
      <c r="CY21" s="58">
        <f t="shared" si="70"/>
        <v>0</v>
      </c>
      <c r="CZ21" s="56">
        <f t="shared" si="71"/>
        <v>0</v>
      </c>
    </row>
    <row r="22" spans="2:104" x14ac:dyDescent="0.4">
      <c r="B22" s="54">
        <v>16</v>
      </c>
      <c r="C22" s="54" t="str">
        <f>従量電灯Ｂのみ!C21</f>
        <v>市史資料庫</v>
      </c>
      <c r="D22" s="55">
        <f>従量電灯Ｂのみ!H21</f>
        <v>50</v>
      </c>
      <c r="E22" s="73"/>
      <c r="F22" s="74"/>
      <c r="G22" s="75"/>
      <c r="H22" s="91">
        <f>従量電灯Ｂのみ!U21</f>
        <v>1</v>
      </c>
      <c r="I22" s="88"/>
      <c r="J22" s="90">
        <f t="shared" si="1"/>
        <v>0</v>
      </c>
      <c r="K22" s="90">
        <f t="shared" si="2"/>
        <v>0</v>
      </c>
      <c r="L22" s="90">
        <f t="shared" si="3"/>
        <v>0</v>
      </c>
      <c r="M22" s="90">
        <f t="shared" si="72"/>
        <v>0</v>
      </c>
      <c r="N22" s="57" t="s">
        <v>517</v>
      </c>
      <c r="O22" s="58">
        <f t="shared" si="4"/>
        <v>0</v>
      </c>
      <c r="P22" s="91">
        <f>従量電灯Ｂのみ!V21</f>
        <v>0</v>
      </c>
      <c r="Q22" s="90">
        <f t="shared" si="5"/>
        <v>0</v>
      </c>
      <c r="R22" s="90">
        <f t="shared" si="6"/>
        <v>0</v>
      </c>
      <c r="S22" s="90">
        <f t="shared" si="7"/>
        <v>0</v>
      </c>
      <c r="T22" s="90">
        <f t="shared" si="8"/>
        <v>0</v>
      </c>
      <c r="U22" s="90">
        <f t="shared" si="9"/>
        <v>0</v>
      </c>
      <c r="V22" s="57" t="s">
        <v>517</v>
      </c>
      <c r="W22" s="58">
        <f t="shared" si="10"/>
        <v>0</v>
      </c>
      <c r="X22" s="91">
        <f>従量電灯Ｂのみ!W21</f>
        <v>0</v>
      </c>
      <c r="Y22" s="90">
        <f t="shared" si="11"/>
        <v>0</v>
      </c>
      <c r="Z22" s="90">
        <f t="shared" si="12"/>
        <v>0</v>
      </c>
      <c r="AA22" s="90">
        <f t="shared" si="13"/>
        <v>0</v>
      </c>
      <c r="AB22" s="90">
        <f t="shared" si="14"/>
        <v>0</v>
      </c>
      <c r="AC22" s="90">
        <f t="shared" si="15"/>
        <v>0</v>
      </c>
      <c r="AD22" s="57" t="s">
        <v>517</v>
      </c>
      <c r="AE22" s="58">
        <f t="shared" si="16"/>
        <v>0</v>
      </c>
      <c r="AF22" s="91">
        <f>従量電灯Ｂのみ!X21</f>
        <v>0</v>
      </c>
      <c r="AG22" s="90">
        <f t="shared" si="17"/>
        <v>0</v>
      </c>
      <c r="AH22" s="90">
        <f t="shared" si="18"/>
        <v>0</v>
      </c>
      <c r="AI22" s="90">
        <f t="shared" si="19"/>
        <v>0</v>
      </c>
      <c r="AJ22" s="90">
        <f t="shared" si="20"/>
        <v>0</v>
      </c>
      <c r="AK22" s="90">
        <f t="shared" si="21"/>
        <v>0</v>
      </c>
      <c r="AL22" s="57" t="s">
        <v>517</v>
      </c>
      <c r="AM22" s="58">
        <f t="shared" si="22"/>
        <v>0</v>
      </c>
      <c r="AN22" s="91">
        <f>従量電灯Ｂのみ!Y21</f>
        <v>0</v>
      </c>
      <c r="AO22" s="90">
        <f t="shared" si="23"/>
        <v>0</v>
      </c>
      <c r="AP22" s="90">
        <f t="shared" si="24"/>
        <v>0</v>
      </c>
      <c r="AQ22" s="90">
        <f t="shared" si="25"/>
        <v>0</v>
      </c>
      <c r="AR22" s="90">
        <f t="shared" si="26"/>
        <v>0</v>
      </c>
      <c r="AS22" s="90">
        <f t="shared" si="27"/>
        <v>0</v>
      </c>
      <c r="AT22" s="57" t="s">
        <v>517</v>
      </c>
      <c r="AU22" s="58">
        <f t="shared" si="28"/>
        <v>0</v>
      </c>
      <c r="AV22" s="91">
        <f>従量電灯Ｂのみ!Z21</f>
        <v>0</v>
      </c>
      <c r="AW22" s="90">
        <f t="shared" si="29"/>
        <v>0</v>
      </c>
      <c r="AX22" s="90">
        <f t="shared" si="30"/>
        <v>0</v>
      </c>
      <c r="AY22" s="90">
        <f t="shared" si="31"/>
        <v>0</v>
      </c>
      <c r="AZ22" s="90">
        <f t="shared" si="32"/>
        <v>0</v>
      </c>
      <c r="BA22" s="90">
        <f t="shared" si="33"/>
        <v>0</v>
      </c>
      <c r="BB22" s="57" t="s">
        <v>517</v>
      </c>
      <c r="BC22" s="58">
        <f t="shared" si="34"/>
        <v>0</v>
      </c>
      <c r="BD22" s="91">
        <f>従量電灯Ｂのみ!AA21</f>
        <v>0</v>
      </c>
      <c r="BE22" s="90">
        <f t="shared" si="35"/>
        <v>0</v>
      </c>
      <c r="BF22" s="90">
        <f t="shared" si="36"/>
        <v>0</v>
      </c>
      <c r="BG22" s="90">
        <f t="shared" si="37"/>
        <v>0</v>
      </c>
      <c r="BH22" s="90">
        <f t="shared" si="38"/>
        <v>0</v>
      </c>
      <c r="BI22" s="90">
        <f t="shared" si="39"/>
        <v>0</v>
      </c>
      <c r="BJ22" s="57" t="s">
        <v>517</v>
      </c>
      <c r="BK22" s="58">
        <f t="shared" si="40"/>
        <v>0</v>
      </c>
      <c r="BL22" s="91">
        <f>従量電灯Ｂのみ!AB21</f>
        <v>0</v>
      </c>
      <c r="BM22" s="90">
        <f t="shared" si="41"/>
        <v>0</v>
      </c>
      <c r="BN22" s="90">
        <f t="shared" si="42"/>
        <v>0</v>
      </c>
      <c r="BO22" s="90">
        <f t="shared" si="43"/>
        <v>0</v>
      </c>
      <c r="BP22" s="90">
        <f t="shared" si="44"/>
        <v>0</v>
      </c>
      <c r="BQ22" s="90">
        <f t="shared" si="45"/>
        <v>0</v>
      </c>
      <c r="BR22" s="57" t="s">
        <v>517</v>
      </c>
      <c r="BS22" s="58">
        <f t="shared" si="46"/>
        <v>0</v>
      </c>
      <c r="BT22" s="91">
        <f>従量電灯Ｂのみ!AC21</f>
        <v>0</v>
      </c>
      <c r="BU22" s="90">
        <f t="shared" si="47"/>
        <v>0</v>
      </c>
      <c r="BV22" s="90">
        <f t="shared" si="48"/>
        <v>0</v>
      </c>
      <c r="BW22" s="90">
        <f t="shared" si="49"/>
        <v>0</v>
      </c>
      <c r="BX22" s="90">
        <f t="shared" si="50"/>
        <v>0</v>
      </c>
      <c r="BY22" s="90">
        <f t="shared" si="51"/>
        <v>0</v>
      </c>
      <c r="BZ22" s="57" t="s">
        <v>517</v>
      </c>
      <c r="CA22" s="58">
        <f t="shared" si="52"/>
        <v>0</v>
      </c>
      <c r="CB22" s="91">
        <f>従量電灯Ｂのみ!AD21</f>
        <v>4</v>
      </c>
      <c r="CC22" s="90">
        <f t="shared" si="53"/>
        <v>0</v>
      </c>
      <c r="CD22" s="90">
        <f t="shared" si="54"/>
        <v>0</v>
      </c>
      <c r="CE22" s="90">
        <f t="shared" si="55"/>
        <v>0</v>
      </c>
      <c r="CF22" s="90">
        <f t="shared" si="56"/>
        <v>0</v>
      </c>
      <c r="CG22" s="90">
        <f t="shared" si="57"/>
        <v>0</v>
      </c>
      <c r="CH22" s="57" t="s">
        <v>517</v>
      </c>
      <c r="CI22" s="58">
        <f t="shared" si="58"/>
        <v>0</v>
      </c>
      <c r="CJ22" s="91">
        <f>従量電灯Ｂのみ!AE21</f>
        <v>0</v>
      </c>
      <c r="CK22" s="90">
        <f t="shared" si="59"/>
        <v>0</v>
      </c>
      <c r="CL22" s="90">
        <f t="shared" si="60"/>
        <v>0</v>
      </c>
      <c r="CM22" s="90">
        <f t="shared" si="61"/>
        <v>0</v>
      </c>
      <c r="CN22" s="90">
        <f t="shared" si="62"/>
        <v>0</v>
      </c>
      <c r="CO22" s="90">
        <f t="shared" si="63"/>
        <v>0</v>
      </c>
      <c r="CP22" s="57" t="s">
        <v>517</v>
      </c>
      <c r="CQ22" s="58">
        <f t="shared" si="64"/>
        <v>0</v>
      </c>
      <c r="CR22" s="91">
        <f>従量電灯Ｂのみ!AF21</f>
        <v>0</v>
      </c>
      <c r="CS22" s="90">
        <f t="shared" si="65"/>
        <v>0</v>
      </c>
      <c r="CT22" s="90">
        <f t="shared" si="66"/>
        <v>0</v>
      </c>
      <c r="CU22" s="90">
        <f t="shared" si="67"/>
        <v>0</v>
      </c>
      <c r="CV22" s="90">
        <f t="shared" si="68"/>
        <v>0</v>
      </c>
      <c r="CW22" s="90">
        <f t="shared" si="69"/>
        <v>0</v>
      </c>
      <c r="CX22" s="57" t="s">
        <v>517</v>
      </c>
      <c r="CY22" s="58">
        <f t="shared" si="70"/>
        <v>0</v>
      </c>
      <c r="CZ22" s="56">
        <f t="shared" si="71"/>
        <v>0</v>
      </c>
    </row>
    <row r="23" spans="2:104" x14ac:dyDescent="0.4">
      <c r="B23" s="54">
        <v>17</v>
      </c>
      <c r="C23" s="54" t="str">
        <f>従量電灯Ｂのみ!C22</f>
        <v>博物館天文車庫</v>
      </c>
      <c r="D23" s="55">
        <f>従量電灯Ｂのみ!H22</f>
        <v>30</v>
      </c>
      <c r="E23" s="73"/>
      <c r="F23" s="74"/>
      <c r="G23" s="75"/>
      <c r="H23" s="91">
        <f>従量電灯Ｂのみ!U22</f>
        <v>3</v>
      </c>
      <c r="I23" s="88"/>
      <c r="J23" s="90">
        <f t="shared" si="1"/>
        <v>0</v>
      </c>
      <c r="K23" s="90">
        <f t="shared" si="2"/>
        <v>0</v>
      </c>
      <c r="L23" s="90">
        <f t="shared" si="3"/>
        <v>0</v>
      </c>
      <c r="M23" s="90">
        <f t="shared" si="72"/>
        <v>0</v>
      </c>
      <c r="N23" s="57" t="s">
        <v>517</v>
      </c>
      <c r="O23" s="58">
        <f t="shared" si="4"/>
        <v>0</v>
      </c>
      <c r="P23" s="91">
        <f>従量電灯Ｂのみ!V22</f>
        <v>3</v>
      </c>
      <c r="Q23" s="90">
        <f t="shared" si="5"/>
        <v>0</v>
      </c>
      <c r="R23" s="90">
        <f t="shared" si="6"/>
        <v>0</v>
      </c>
      <c r="S23" s="90">
        <f t="shared" si="7"/>
        <v>0</v>
      </c>
      <c r="T23" s="90">
        <f t="shared" si="8"/>
        <v>0</v>
      </c>
      <c r="U23" s="90">
        <f t="shared" si="9"/>
        <v>0</v>
      </c>
      <c r="V23" s="57" t="s">
        <v>517</v>
      </c>
      <c r="W23" s="58">
        <f t="shared" si="10"/>
        <v>0</v>
      </c>
      <c r="X23" s="91">
        <f>従量電灯Ｂのみ!W22</f>
        <v>2</v>
      </c>
      <c r="Y23" s="90">
        <f t="shared" si="11"/>
        <v>0</v>
      </c>
      <c r="Z23" s="90">
        <f t="shared" si="12"/>
        <v>0</v>
      </c>
      <c r="AA23" s="90">
        <f t="shared" si="13"/>
        <v>0</v>
      </c>
      <c r="AB23" s="90">
        <f t="shared" si="14"/>
        <v>0</v>
      </c>
      <c r="AC23" s="90">
        <f t="shared" si="15"/>
        <v>0</v>
      </c>
      <c r="AD23" s="57" t="s">
        <v>517</v>
      </c>
      <c r="AE23" s="58">
        <f t="shared" si="16"/>
        <v>0</v>
      </c>
      <c r="AF23" s="91">
        <f>従量電灯Ｂのみ!X22</f>
        <v>3</v>
      </c>
      <c r="AG23" s="90">
        <f t="shared" si="17"/>
        <v>0</v>
      </c>
      <c r="AH23" s="90">
        <f t="shared" si="18"/>
        <v>0</v>
      </c>
      <c r="AI23" s="90">
        <f t="shared" si="19"/>
        <v>0</v>
      </c>
      <c r="AJ23" s="90">
        <f t="shared" si="20"/>
        <v>0</v>
      </c>
      <c r="AK23" s="90">
        <f t="shared" si="21"/>
        <v>0</v>
      </c>
      <c r="AL23" s="57" t="s">
        <v>517</v>
      </c>
      <c r="AM23" s="58">
        <f t="shared" si="22"/>
        <v>0</v>
      </c>
      <c r="AN23" s="91">
        <f>従量電灯Ｂのみ!Y22</f>
        <v>4</v>
      </c>
      <c r="AO23" s="90">
        <f t="shared" si="23"/>
        <v>0</v>
      </c>
      <c r="AP23" s="90">
        <f t="shared" si="24"/>
        <v>0</v>
      </c>
      <c r="AQ23" s="90">
        <f t="shared" si="25"/>
        <v>0</v>
      </c>
      <c r="AR23" s="90">
        <f t="shared" si="26"/>
        <v>0</v>
      </c>
      <c r="AS23" s="90">
        <f t="shared" si="27"/>
        <v>0</v>
      </c>
      <c r="AT23" s="57" t="s">
        <v>517</v>
      </c>
      <c r="AU23" s="58">
        <f t="shared" si="28"/>
        <v>0</v>
      </c>
      <c r="AV23" s="91">
        <f>従量電灯Ｂのみ!Z22</f>
        <v>3</v>
      </c>
      <c r="AW23" s="90">
        <f t="shared" si="29"/>
        <v>0</v>
      </c>
      <c r="AX23" s="90">
        <f t="shared" si="30"/>
        <v>0</v>
      </c>
      <c r="AY23" s="90">
        <f t="shared" si="31"/>
        <v>0</v>
      </c>
      <c r="AZ23" s="90">
        <f t="shared" si="32"/>
        <v>0</v>
      </c>
      <c r="BA23" s="90">
        <f t="shared" si="33"/>
        <v>0</v>
      </c>
      <c r="BB23" s="57" t="s">
        <v>517</v>
      </c>
      <c r="BC23" s="58">
        <f t="shared" si="34"/>
        <v>0</v>
      </c>
      <c r="BD23" s="91">
        <f>従量電灯Ｂのみ!AA22</f>
        <v>3</v>
      </c>
      <c r="BE23" s="90">
        <f t="shared" si="35"/>
        <v>0</v>
      </c>
      <c r="BF23" s="90">
        <f t="shared" si="36"/>
        <v>0</v>
      </c>
      <c r="BG23" s="90">
        <f t="shared" si="37"/>
        <v>0</v>
      </c>
      <c r="BH23" s="90">
        <f t="shared" si="38"/>
        <v>0</v>
      </c>
      <c r="BI23" s="90">
        <f t="shared" si="39"/>
        <v>0</v>
      </c>
      <c r="BJ23" s="57" t="s">
        <v>517</v>
      </c>
      <c r="BK23" s="58">
        <f t="shared" si="40"/>
        <v>0</v>
      </c>
      <c r="BL23" s="91">
        <f>従量電灯Ｂのみ!AB22</f>
        <v>3</v>
      </c>
      <c r="BM23" s="90">
        <f t="shared" si="41"/>
        <v>0</v>
      </c>
      <c r="BN23" s="90">
        <f t="shared" si="42"/>
        <v>0</v>
      </c>
      <c r="BO23" s="90">
        <f t="shared" si="43"/>
        <v>0</v>
      </c>
      <c r="BP23" s="90">
        <f t="shared" si="44"/>
        <v>0</v>
      </c>
      <c r="BQ23" s="90">
        <f t="shared" si="45"/>
        <v>0</v>
      </c>
      <c r="BR23" s="57" t="s">
        <v>517</v>
      </c>
      <c r="BS23" s="58">
        <f t="shared" si="46"/>
        <v>0</v>
      </c>
      <c r="BT23" s="91">
        <f>従量電灯Ｂのみ!AC22</f>
        <v>4</v>
      </c>
      <c r="BU23" s="90">
        <f t="shared" si="47"/>
        <v>0</v>
      </c>
      <c r="BV23" s="90">
        <f t="shared" si="48"/>
        <v>0</v>
      </c>
      <c r="BW23" s="90">
        <f t="shared" si="49"/>
        <v>0</v>
      </c>
      <c r="BX23" s="90">
        <f t="shared" si="50"/>
        <v>0</v>
      </c>
      <c r="BY23" s="90">
        <f t="shared" si="51"/>
        <v>0</v>
      </c>
      <c r="BZ23" s="57" t="s">
        <v>517</v>
      </c>
      <c r="CA23" s="58">
        <f t="shared" si="52"/>
        <v>0</v>
      </c>
      <c r="CB23" s="91">
        <f>従量電灯Ｂのみ!AD22</f>
        <v>2</v>
      </c>
      <c r="CC23" s="90">
        <f t="shared" si="53"/>
        <v>0</v>
      </c>
      <c r="CD23" s="90">
        <f t="shared" si="54"/>
        <v>0</v>
      </c>
      <c r="CE23" s="90">
        <f t="shared" si="55"/>
        <v>0</v>
      </c>
      <c r="CF23" s="90">
        <f t="shared" si="56"/>
        <v>0</v>
      </c>
      <c r="CG23" s="90">
        <f t="shared" si="57"/>
        <v>0</v>
      </c>
      <c r="CH23" s="57" t="s">
        <v>517</v>
      </c>
      <c r="CI23" s="58">
        <f t="shared" si="58"/>
        <v>0</v>
      </c>
      <c r="CJ23" s="91">
        <f>従量電灯Ｂのみ!AE22</f>
        <v>2</v>
      </c>
      <c r="CK23" s="90">
        <f t="shared" si="59"/>
        <v>0</v>
      </c>
      <c r="CL23" s="90">
        <f t="shared" si="60"/>
        <v>0</v>
      </c>
      <c r="CM23" s="90">
        <f t="shared" si="61"/>
        <v>0</v>
      </c>
      <c r="CN23" s="90">
        <f t="shared" si="62"/>
        <v>0</v>
      </c>
      <c r="CO23" s="90">
        <f t="shared" si="63"/>
        <v>0</v>
      </c>
      <c r="CP23" s="57" t="s">
        <v>517</v>
      </c>
      <c r="CQ23" s="58">
        <f t="shared" si="64"/>
        <v>0</v>
      </c>
      <c r="CR23" s="91">
        <f>従量電灯Ｂのみ!AF22</f>
        <v>3</v>
      </c>
      <c r="CS23" s="90">
        <f t="shared" si="65"/>
        <v>0</v>
      </c>
      <c r="CT23" s="90">
        <f t="shared" si="66"/>
        <v>0</v>
      </c>
      <c r="CU23" s="90">
        <f t="shared" si="67"/>
        <v>0</v>
      </c>
      <c r="CV23" s="90">
        <f t="shared" si="68"/>
        <v>0</v>
      </c>
      <c r="CW23" s="90">
        <f t="shared" si="69"/>
        <v>0</v>
      </c>
      <c r="CX23" s="57" t="s">
        <v>517</v>
      </c>
      <c r="CY23" s="58">
        <f t="shared" si="70"/>
        <v>0</v>
      </c>
      <c r="CZ23" s="56">
        <f t="shared" si="71"/>
        <v>0</v>
      </c>
    </row>
    <row r="24" spans="2:104" x14ac:dyDescent="0.4">
      <c r="B24" s="54">
        <v>18</v>
      </c>
      <c r="C24" s="54" t="str">
        <f>従量電灯Ｂのみ!C23</f>
        <v>くるべ古代歴史公園</v>
      </c>
      <c r="D24" s="55">
        <f>従量電灯Ｂのみ!H23</f>
        <v>40</v>
      </c>
      <c r="E24" s="73"/>
      <c r="F24" s="74"/>
      <c r="G24" s="75"/>
      <c r="H24" s="91">
        <f>従量電灯Ｂのみ!U23</f>
        <v>50</v>
      </c>
      <c r="I24" s="88"/>
      <c r="J24" s="90">
        <f t="shared" si="1"/>
        <v>0</v>
      </c>
      <c r="K24" s="90">
        <f t="shared" si="2"/>
        <v>0</v>
      </c>
      <c r="L24" s="90">
        <f t="shared" si="3"/>
        <v>0</v>
      </c>
      <c r="M24" s="90">
        <f t="shared" si="72"/>
        <v>0</v>
      </c>
      <c r="N24" s="57" t="s">
        <v>517</v>
      </c>
      <c r="O24" s="58">
        <f t="shared" si="4"/>
        <v>0</v>
      </c>
      <c r="P24" s="91">
        <f>従量電灯Ｂのみ!V23</f>
        <v>39</v>
      </c>
      <c r="Q24" s="90">
        <f t="shared" si="5"/>
        <v>0</v>
      </c>
      <c r="R24" s="90">
        <f t="shared" si="6"/>
        <v>0</v>
      </c>
      <c r="S24" s="90">
        <f t="shared" si="7"/>
        <v>0</v>
      </c>
      <c r="T24" s="90">
        <f t="shared" si="8"/>
        <v>0</v>
      </c>
      <c r="U24" s="90">
        <f t="shared" si="9"/>
        <v>0</v>
      </c>
      <c r="V24" s="57" t="s">
        <v>517</v>
      </c>
      <c r="W24" s="58">
        <f t="shared" si="10"/>
        <v>0</v>
      </c>
      <c r="X24" s="91">
        <f>従量電灯Ｂのみ!W23</f>
        <v>35</v>
      </c>
      <c r="Y24" s="90">
        <f t="shared" si="11"/>
        <v>0</v>
      </c>
      <c r="Z24" s="90">
        <f t="shared" si="12"/>
        <v>0</v>
      </c>
      <c r="AA24" s="90">
        <f t="shared" si="13"/>
        <v>0</v>
      </c>
      <c r="AB24" s="90">
        <f t="shared" si="14"/>
        <v>0</v>
      </c>
      <c r="AC24" s="90">
        <f t="shared" si="15"/>
        <v>0</v>
      </c>
      <c r="AD24" s="57" t="s">
        <v>517</v>
      </c>
      <c r="AE24" s="58">
        <f t="shared" si="16"/>
        <v>0</v>
      </c>
      <c r="AF24" s="91">
        <f>従量電灯Ｂのみ!X23</f>
        <v>34</v>
      </c>
      <c r="AG24" s="90">
        <f t="shared" si="17"/>
        <v>0</v>
      </c>
      <c r="AH24" s="90">
        <f t="shared" si="18"/>
        <v>0</v>
      </c>
      <c r="AI24" s="90">
        <f t="shared" si="19"/>
        <v>0</v>
      </c>
      <c r="AJ24" s="90">
        <f t="shared" si="20"/>
        <v>0</v>
      </c>
      <c r="AK24" s="90">
        <f t="shared" si="21"/>
        <v>0</v>
      </c>
      <c r="AL24" s="57" t="s">
        <v>517</v>
      </c>
      <c r="AM24" s="58">
        <f t="shared" si="22"/>
        <v>0</v>
      </c>
      <c r="AN24" s="91">
        <f>従量電灯Ｂのみ!Y23</f>
        <v>43</v>
      </c>
      <c r="AO24" s="90">
        <f t="shared" si="23"/>
        <v>0</v>
      </c>
      <c r="AP24" s="90">
        <f t="shared" si="24"/>
        <v>0</v>
      </c>
      <c r="AQ24" s="90">
        <f t="shared" si="25"/>
        <v>0</v>
      </c>
      <c r="AR24" s="90">
        <f t="shared" si="26"/>
        <v>0</v>
      </c>
      <c r="AS24" s="90">
        <f t="shared" si="27"/>
        <v>0</v>
      </c>
      <c r="AT24" s="57" t="s">
        <v>517</v>
      </c>
      <c r="AU24" s="58">
        <f t="shared" si="28"/>
        <v>0</v>
      </c>
      <c r="AV24" s="91">
        <f>従量電灯Ｂのみ!Z23</f>
        <v>43</v>
      </c>
      <c r="AW24" s="90">
        <f t="shared" si="29"/>
        <v>0</v>
      </c>
      <c r="AX24" s="90">
        <f t="shared" si="30"/>
        <v>0</v>
      </c>
      <c r="AY24" s="90">
        <f t="shared" si="31"/>
        <v>0</v>
      </c>
      <c r="AZ24" s="90">
        <f t="shared" si="32"/>
        <v>0</v>
      </c>
      <c r="BA24" s="90">
        <f t="shared" si="33"/>
        <v>0</v>
      </c>
      <c r="BB24" s="57" t="s">
        <v>517</v>
      </c>
      <c r="BC24" s="58">
        <f t="shared" si="34"/>
        <v>0</v>
      </c>
      <c r="BD24" s="91">
        <f>従量電灯Ｂのみ!AA23</f>
        <v>44</v>
      </c>
      <c r="BE24" s="90">
        <f t="shared" si="35"/>
        <v>0</v>
      </c>
      <c r="BF24" s="90">
        <f t="shared" si="36"/>
        <v>0</v>
      </c>
      <c r="BG24" s="90">
        <f t="shared" si="37"/>
        <v>0</v>
      </c>
      <c r="BH24" s="90">
        <f t="shared" si="38"/>
        <v>0</v>
      </c>
      <c r="BI24" s="90">
        <f t="shared" si="39"/>
        <v>0</v>
      </c>
      <c r="BJ24" s="57" t="s">
        <v>517</v>
      </c>
      <c r="BK24" s="58">
        <f t="shared" si="40"/>
        <v>0</v>
      </c>
      <c r="BL24" s="91">
        <f>従量電灯Ｂのみ!AB23</f>
        <v>43</v>
      </c>
      <c r="BM24" s="90">
        <f t="shared" si="41"/>
        <v>0</v>
      </c>
      <c r="BN24" s="90">
        <f t="shared" si="42"/>
        <v>0</v>
      </c>
      <c r="BO24" s="90">
        <f t="shared" si="43"/>
        <v>0</v>
      </c>
      <c r="BP24" s="90">
        <f t="shared" si="44"/>
        <v>0</v>
      </c>
      <c r="BQ24" s="90">
        <f t="shared" si="45"/>
        <v>0</v>
      </c>
      <c r="BR24" s="57" t="s">
        <v>517</v>
      </c>
      <c r="BS24" s="58">
        <f t="shared" si="46"/>
        <v>0</v>
      </c>
      <c r="BT24" s="91">
        <f>従量電灯Ｂのみ!AC23</f>
        <v>50</v>
      </c>
      <c r="BU24" s="90">
        <f t="shared" si="47"/>
        <v>0</v>
      </c>
      <c r="BV24" s="90">
        <f t="shared" si="48"/>
        <v>0</v>
      </c>
      <c r="BW24" s="90">
        <f t="shared" si="49"/>
        <v>0</v>
      </c>
      <c r="BX24" s="90">
        <f t="shared" si="50"/>
        <v>0</v>
      </c>
      <c r="BY24" s="90">
        <f t="shared" si="51"/>
        <v>0</v>
      </c>
      <c r="BZ24" s="57" t="s">
        <v>517</v>
      </c>
      <c r="CA24" s="58">
        <f t="shared" si="52"/>
        <v>0</v>
      </c>
      <c r="CB24" s="91">
        <f>従量電灯Ｂのみ!AD23</f>
        <v>37</v>
      </c>
      <c r="CC24" s="90">
        <f t="shared" si="53"/>
        <v>0</v>
      </c>
      <c r="CD24" s="90">
        <f t="shared" si="54"/>
        <v>0</v>
      </c>
      <c r="CE24" s="90">
        <f t="shared" si="55"/>
        <v>0</v>
      </c>
      <c r="CF24" s="90">
        <f t="shared" si="56"/>
        <v>0</v>
      </c>
      <c r="CG24" s="90">
        <f t="shared" si="57"/>
        <v>0</v>
      </c>
      <c r="CH24" s="57" t="s">
        <v>517</v>
      </c>
      <c r="CI24" s="58">
        <f t="shared" si="58"/>
        <v>0</v>
      </c>
      <c r="CJ24" s="91">
        <f>従量電灯Ｂのみ!AE23</f>
        <v>30</v>
      </c>
      <c r="CK24" s="90">
        <f t="shared" si="59"/>
        <v>0</v>
      </c>
      <c r="CL24" s="90">
        <f t="shared" si="60"/>
        <v>0</v>
      </c>
      <c r="CM24" s="90">
        <f t="shared" si="61"/>
        <v>0</v>
      </c>
      <c r="CN24" s="90">
        <f t="shared" si="62"/>
        <v>0</v>
      </c>
      <c r="CO24" s="90">
        <f t="shared" si="63"/>
        <v>0</v>
      </c>
      <c r="CP24" s="57" t="s">
        <v>517</v>
      </c>
      <c r="CQ24" s="58">
        <f t="shared" si="64"/>
        <v>0</v>
      </c>
      <c r="CR24" s="91">
        <f>従量電灯Ｂのみ!AF23</f>
        <v>37</v>
      </c>
      <c r="CS24" s="90">
        <f t="shared" si="65"/>
        <v>0</v>
      </c>
      <c r="CT24" s="90">
        <f t="shared" si="66"/>
        <v>0</v>
      </c>
      <c r="CU24" s="90">
        <f t="shared" si="67"/>
        <v>0</v>
      </c>
      <c r="CV24" s="90">
        <f t="shared" si="68"/>
        <v>0</v>
      </c>
      <c r="CW24" s="90">
        <f t="shared" si="69"/>
        <v>0</v>
      </c>
      <c r="CX24" s="57" t="s">
        <v>517</v>
      </c>
      <c r="CY24" s="58">
        <f t="shared" si="70"/>
        <v>0</v>
      </c>
      <c r="CZ24" s="56">
        <f t="shared" si="71"/>
        <v>0</v>
      </c>
    </row>
    <row r="25" spans="2:104" x14ac:dyDescent="0.4">
      <c r="B25" s="54">
        <v>19</v>
      </c>
      <c r="C25" s="54" t="str">
        <f>従量電灯Ｂのみ!C24</f>
        <v>納屋測定局</v>
      </c>
      <c r="D25" s="55">
        <f>従量電灯Ｂのみ!H24</f>
        <v>30</v>
      </c>
      <c r="E25" s="73"/>
      <c r="F25" s="74"/>
      <c r="G25" s="75"/>
      <c r="H25" s="91">
        <f>従量電灯Ｂのみ!U24</f>
        <v>785</v>
      </c>
      <c r="I25" s="88"/>
      <c r="J25" s="90">
        <f t="shared" si="1"/>
        <v>0</v>
      </c>
      <c r="K25" s="90">
        <f t="shared" si="2"/>
        <v>0</v>
      </c>
      <c r="L25" s="90">
        <f t="shared" si="3"/>
        <v>0</v>
      </c>
      <c r="M25" s="90">
        <f t="shared" si="72"/>
        <v>0</v>
      </c>
      <c r="N25" s="57" t="s">
        <v>517</v>
      </c>
      <c r="O25" s="58">
        <f t="shared" si="4"/>
        <v>0</v>
      </c>
      <c r="P25" s="91">
        <f>従量電灯Ｂのみ!V24</f>
        <v>756</v>
      </c>
      <c r="Q25" s="90">
        <f t="shared" si="5"/>
        <v>0</v>
      </c>
      <c r="R25" s="90">
        <f t="shared" si="6"/>
        <v>0</v>
      </c>
      <c r="S25" s="90">
        <f t="shared" si="7"/>
        <v>0</v>
      </c>
      <c r="T25" s="90">
        <f t="shared" si="8"/>
        <v>0</v>
      </c>
      <c r="U25" s="90">
        <f t="shared" si="9"/>
        <v>0</v>
      </c>
      <c r="V25" s="57" t="s">
        <v>517</v>
      </c>
      <c r="W25" s="58">
        <f t="shared" si="10"/>
        <v>0</v>
      </c>
      <c r="X25" s="91">
        <f>従量電灯Ｂのみ!W24</f>
        <v>1001</v>
      </c>
      <c r="Y25" s="90">
        <f t="shared" si="11"/>
        <v>0</v>
      </c>
      <c r="Z25" s="90">
        <f t="shared" si="12"/>
        <v>0</v>
      </c>
      <c r="AA25" s="90">
        <f t="shared" si="13"/>
        <v>0</v>
      </c>
      <c r="AB25" s="90">
        <f t="shared" si="14"/>
        <v>0</v>
      </c>
      <c r="AC25" s="90">
        <f t="shared" si="15"/>
        <v>0</v>
      </c>
      <c r="AD25" s="57" t="s">
        <v>517</v>
      </c>
      <c r="AE25" s="58">
        <f t="shared" si="16"/>
        <v>0</v>
      </c>
      <c r="AF25" s="91">
        <f>従量電灯Ｂのみ!X24</f>
        <v>887</v>
      </c>
      <c r="AG25" s="90">
        <f t="shared" si="17"/>
        <v>0</v>
      </c>
      <c r="AH25" s="90">
        <f t="shared" si="18"/>
        <v>0</v>
      </c>
      <c r="AI25" s="90">
        <f t="shared" si="19"/>
        <v>0</v>
      </c>
      <c r="AJ25" s="90">
        <f t="shared" si="20"/>
        <v>0</v>
      </c>
      <c r="AK25" s="90">
        <f t="shared" si="21"/>
        <v>0</v>
      </c>
      <c r="AL25" s="57" t="s">
        <v>517</v>
      </c>
      <c r="AM25" s="58">
        <f t="shared" si="22"/>
        <v>0</v>
      </c>
      <c r="AN25" s="91">
        <f>従量電灯Ｂのみ!Y24</f>
        <v>915</v>
      </c>
      <c r="AO25" s="90">
        <f t="shared" si="23"/>
        <v>0</v>
      </c>
      <c r="AP25" s="90">
        <f t="shared" si="24"/>
        <v>0</v>
      </c>
      <c r="AQ25" s="90">
        <f t="shared" si="25"/>
        <v>0</v>
      </c>
      <c r="AR25" s="90">
        <f t="shared" si="26"/>
        <v>0</v>
      </c>
      <c r="AS25" s="90">
        <f t="shared" si="27"/>
        <v>0</v>
      </c>
      <c r="AT25" s="57" t="s">
        <v>517</v>
      </c>
      <c r="AU25" s="58">
        <f t="shared" si="28"/>
        <v>0</v>
      </c>
      <c r="AV25" s="91">
        <f>従量電灯Ｂのみ!Z24</f>
        <v>816</v>
      </c>
      <c r="AW25" s="90">
        <f t="shared" si="29"/>
        <v>0</v>
      </c>
      <c r="AX25" s="90">
        <f t="shared" si="30"/>
        <v>0</v>
      </c>
      <c r="AY25" s="90">
        <f t="shared" si="31"/>
        <v>0</v>
      </c>
      <c r="AZ25" s="90">
        <f t="shared" si="32"/>
        <v>0</v>
      </c>
      <c r="BA25" s="90">
        <f t="shared" si="33"/>
        <v>0</v>
      </c>
      <c r="BB25" s="57" t="s">
        <v>517</v>
      </c>
      <c r="BC25" s="58">
        <f t="shared" si="34"/>
        <v>0</v>
      </c>
      <c r="BD25" s="91">
        <f>従量電灯Ｂのみ!AA24</f>
        <v>873</v>
      </c>
      <c r="BE25" s="90">
        <f t="shared" si="35"/>
        <v>0</v>
      </c>
      <c r="BF25" s="90">
        <f t="shared" si="36"/>
        <v>0</v>
      </c>
      <c r="BG25" s="90">
        <f t="shared" si="37"/>
        <v>0</v>
      </c>
      <c r="BH25" s="90">
        <f t="shared" si="38"/>
        <v>0</v>
      </c>
      <c r="BI25" s="90">
        <f t="shared" si="39"/>
        <v>0</v>
      </c>
      <c r="BJ25" s="57" t="s">
        <v>517</v>
      </c>
      <c r="BK25" s="58">
        <f t="shared" si="40"/>
        <v>0</v>
      </c>
      <c r="BL25" s="91">
        <f>従量電灯Ｂのみ!AB24</f>
        <v>733</v>
      </c>
      <c r="BM25" s="90">
        <f t="shared" si="41"/>
        <v>0</v>
      </c>
      <c r="BN25" s="90">
        <f t="shared" si="42"/>
        <v>0</v>
      </c>
      <c r="BO25" s="90">
        <f t="shared" si="43"/>
        <v>0</v>
      </c>
      <c r="BP25" s="90">
        <f t="shared" si="44"/>
        <v>0</v>
      </c>
      <c r="BQ25" s="90">
        <f t="shared" si="45"/>
        <v>0</v>
      </c>
      <c r="BR25" s="57" t="s">
        <v>517</v>
      </c>
      <c r="BS25" s="58">
        <f t="shared" si="46"/>
        <v>0</v>
      </c>
      <c r="BT25" s="91">
        <f>従量電灯Ｂのみ!AC24</f>
        <v>860</v>
      </c>
      <c r="BU25" s="90">
        <f t="shared" si="47"/>
        <v>0</v>
      </c>
      <c r="BV25" s="90">
        <f t="shared" si="48"/>
        <v>0</v>
      </c>
      <c r="BW25" s="90">
        <f t="shared" si="49"/>
        <v>0</v>
      </c>
      <c r="BX25" s="90">
        <f t="shared" si="50"/>
        <v>0</v>
      </c>
      <c r="BY25" s="90">
        <f t="shared" si="51"/>
        <v>0</v>
      </c>
      <c r="BZ25" s="57" t="s">
        <v>517</v>
      </c>
      <c r="CA25" s="58">
        <f t="shared" si="52"/>
        <v>0</v>
      </c>
      <c r="CB25" s="91">
        <f>従量電灯Ｂのみ!AD24</f>
        <v>713</v>
      </c>
      <c r="CC25" s="90">
        <f t="shared" si="53"/>
        <v>0</v>
      </c>
      <c r="CD25" s="90">
        <f t="shared" si="54"/>
        <v>0</v>
      </c>
      <c r="CE25" s="90">
        <f t="shared" si="55"/>
        <v>0</v>
      </c>
      <c r="CF25" s="90">
        <f t="shared" si="56"/>
        <v>0</v>
      </c>
      <c r="CG25" s="90">
        <f t="shared" si="57"/>
        <v>0</v>
      </c>
      <c r="CH25" s="57" t="s">
        <v>517</v>
      </c>
      <c r="CI25" s="58">
        <f t="shared" si="58"/>
        <v>0</v>
      </c>
      <c r="CJ25" s="91">
        <f>従量電灯Ｂのみ!AE24</f>
        <v>707</v>
      </c>
      <c r="CK25" s="90">
        <f t="shared" si="59"/>
        <v>0</v>
      </c>
      <c r="CL25" s="90">
        <f t="shared" si="60"/>
        <v>0</v>
      </c>
      <c r="CM25" s="90">
        <f t="shared" si="61"/>
        <v>0</v>
      </c>
      <c r="CN25" s="90">
        <f t="shared" si="62"/>
        <v>0</v>
      </c>
      <c r="CO25" s="90">
        <f t="shared" si="63"/>
        <v>0</v>
      </c>
      <c r="CP25" s="57" t="s">
        <v>517</v>
      </c>
      <c r="CQ25" s="58">
        <f t="shared" si="64"/>
        <v>0</v>
      </c>
      <c r="CR25" s="91">
        <f>従量電灯Ｂのみ!AF24</f>
        <v>838</v>
      </c>
      <c r="CS25" s="90">
        <f t="shared" si="65"/>
        <v>0</v>
      </c>
      <c r="CT25" s="90">
        <f t="shared" si="66"/>
        <v>0</v>
      </c>
      <c r="CU25" s="90">
        <f t="shared" si="67"/>
        <v>0</v>
      </c>
      <c r="CV25" s="90">
        <f t="shared" si="68"/>
        <v>0</v>
      </c>
      <c r="CW25" s="90">
        <f t="shared" si="69"/>
        <v>0</v>
      </c>
      <c r="CX25" s="57" t="s">
        <v>517</v>
      </c>
      <c r="CY25" s="58">
        <f t="shared" si="70"/>
        <v>0</v>
      </c>
      <c r="CZ25" s="56">
        <f t="shared" si="71"/>
        <v>0</v>
      </c>
    </row>
    <row r="26" spans="2:104" x14ac:dyDescent="0.4">
      <c r="B26" s="54">
        <v>20</v>
      </c>
      <c r="C26" s="54" t="str">
        <f>従量電灯Ｂのみ!C25</f>
        <v>北星高校測定局</v>
      </c>
      <c r="D26" s="55">
        <f>従量電灯Ｂのみ!H25</f>
        <v>40</v>
      </c>
      <c r="E26" s="73"/>
      <c r="F26" s="74"/>
      <c r="G26" s="75"/>
      <c r="H26" s="91">
        <f>従量電灯Ｂのみ!U25</f>
        <v>739</v>
      </c>
      <c r="I26" s="88"/>
      <c r="J26" s="90">
        <f t="shared" si="1"/>
        <v>0</v>
      </c>
      <c r="K26" s="90">
        <f t="shared" si="2"/>
        <v>0</v>
      </c>
      <c r="L26" s="90">
        <f t="shared" si="3"/>
        <v>0</v>
      </c>
      <c r="M26" s="90">
        <f t="shared" si="72"/>
        <v>0</v>
      </c>
      <c r="N26" s="57" t="s">
        <v>517</v>
      </c>
      <c r="O26" s="58">
        <f t="shared" si="4"/>
        <v>0</v>
      </c>
      <c r="P26" s="91">
        <f>従量電灯Ｂのみ!V25</f>
        <v>784</v>
      </c>
      <c r="Q26" s="90">
        <f t="shared" si="5"/>
        <v>0</v>
      </c>
      <c r="R26" s="90">
        <f t="shared" si="6"/>
        <v>0</v>
      </c>
      <c r="S26" s="90">
        <f t="shared" si="7"/>
        <v>0</v>
      </c>
      <c r="T26" s="90">
        <f t="shared" si="8"/>
        <v>0</v>
      </c>
      <c r="U26" s="90">
        <f t="shared" si="9"/>
        <v>0</v>
      </c>
      <c r="V26" s="57" t="s">
        <v>517</v>
      </c>
      <c r="W26" s="58">
        <f t="shared" si="10"/>
        <v>0</v>
      </c>
      <c r="X26" s="91">
        <f>従量電灯Ｂのみ!W25</f>
        <v>1065</v>
      </c>
      <c r="Y26" s="90">
        <f t="shared" si="11"/>
        <v>0</v>
      </c>
      <c r="Z26" s="90">
        <f t="shared" si="12"/>
        <v>0</v>
      </c>
      <c r="AA26" s="90">
        <f t="shared" si="13"/>
        <v>0</v>
      </c>
      <c r="AB26" s="90">
        <f t="shared" si="14"/>
        <v>0</v>
      </c>
      <c r="AC26" s="90">
        <f t="shared" si="15"/>
        <v>0</v>
      </c>
      <c r="AD26" s="57" t="s">
        <v>517</v>
      </c>
      <c r="AE26" s="58">
        <f t="shared" si="16"/>
        <v>0</v>
      </c>
      <c r="AF26" s="91">
        <f>従量電灯Ｂのみ!X25</f>
        <v>903</v>
      </c>
      <c r="AG26" s="90">
        <f t="shared" si="17"/>
        <v>0</v>
      </c>
      <c r="AH26" s="90">
        <f t="shared" si="18"/>
        <v>0</v>
      </c>
      <c r="AI26" s="90">
        <f t="shared" si="19"/>
        <v>0</v>
      </c>
      <c r="AJ26" s="90">
        <f t="shared" si="20"/>
        <v>0</v>
      </c>
      <c r="AK26" s="90">
        <f t="shared" si="21"/>
        <v>0</v>
      </c>
      <c r="AL26" s="57" t="s">
        <v>517</v>
      </c>
      <c r="AM26" s="58">
        <f t="shared" si="22"/>
        <v>0</v>
      </c>
      <c r="AN26" s="91">
        <f>従量電灯Ｂのみ!Y25</f>
        <v>1018</v>
      </c>
      <c r="AO26" s="90">
        <f t="shared" si="23"/>
        <v>0</v>
      </c>
      <c r="AP26" s="90">
        <f t="shared" si="24"/>
        <v>0</v>
      </c>
      <c r="AQ26" s="90">
        <f t="shared" si="25"/>
        <v>0</v>
      </c>
      <c r="AR26" s="90">
        <f t="shared" si="26"/>
        <v>0</v>
      </c>
      <c r="AS26" s="90">
        <f t="shared" si="27"/>
        <v>0</v>
      </c>
      <c r="AT26" s="57" t="s">
        <v>517</v>
      </c>
      <c r="AU26" s="58">
        <f t="shared" si="28"/>
        <v>0</v>
      </c>
      <c r="AV26" s="91">
        <f>従量電灯Ｂのみ!Z25</f>
        <v>825</v>
      </c>
      <c r="AW26" s="90">
        <f t="shared" si="29"/>
        <v>0</v>
      </c>
      <c r="AX26" s="90">
        <f t="shared" si="30"/>
        <v>0</v>
      </c>
      <c r="AY26" s="90">
        <f t="shared" si="31"/>
        <v>0</v>
      </c>
      <c r="AZ26" s="90">
        <f t="shared" si="32"/>
        <v>0</v>
      </c>
      <c r="BA26" s="90">
        <f t="shared" si="33"/>
        <v>0</v>
      </c>
      <c r="BB26" s="57" t="s">
        <v>517</v>
      </c>
      <c r="BC26" s="58">
        <f t="shared" si="34"/>
        <v>0</v>
      </c>
      <c r="BD26" s="91">
        <f>従量電灯Ｂのみ!AA25</f>
        <v>753</v>
      </c>
      <c r="BE26" s="90">
        <f t="shared" si="35"/>
        <v>0</v>
      </c>
      <c r="BF26" s="90">
        <f t="shared" si="36"/>
        <v>0</v>
      </c>
      <c r="BG26" s="90">
        <f t="shared" si="37"/>
        <v>0</v>
      </c>
      <c r="BH26" s="90">
        <f t="shared" si="38"/>
        <v>0</v>
      </c>
      <c r="BI26" s="90">
        <f t="shared" si="39"/>
        <v>0</v>
      </c>
      <c r="BJ26" s="57" t="s">
        <v>517</v>
      </c>
      <c r="BK26" s="58">
        <f t="shared" si="40"/>
        <v>0</v>
      </c>
      <c r="BL26" s="91">
        <f>従量電灯Ｂのみ!AB25</f>
        <v>627</v>
      </c>
      <c r="BM26" s="90">
        <f t="shared" si="41"/>
        <v>0</v>
      </c>
      <c r="BN26" s="90">
        <f t="shared" si="42"/>
        <v>0</v>
      </c>
      <c r="BO26" s="90">
        <f t="shared" si="43"/>
        <v>0</v>
      </c>
      <c r="BP26" s="90">
        <f t="shared" si="44"/>
        <v>0</v>
      </c>
      <c r="BQ26" s="90">
        <f t="shared" si="45"/>
        <v>0</v>
      </c>
      <c r="BR26" s="57" t="s">
        <v>517</v>
      </c>
      <c r="BS26" s="58">
        <f t="shared" si="46"/>
        <v>0</v>
      </c>
      <c r="BT26" s="91">
        <f>従量電灯Ｂのみ!AC25</f>
        <v>728</v>
      </c>
      <c r="BU26" s="90">
        <f t="shared" si="47"/>
        <v>0</v>
      </c>
      <c r="BV26" s="90">
        <f t="shared" si="48"/>
        <v>0</v>
      </c>
      <c r="BW26" s="90">
        <f t="shared" si="49"/>
        <v>0</v>
      </c>
      <c r="BX26" s="90">
        <f t="shared" si="50"/>
        <v>0</v>
      </c>
      <c r="BY26" s="90">
        <f t="shared" si="51"/>
        <v>0</v>
      </c>
      <c r="BZ26" s="57" t="s">
        <v>517</v>
      </c>
      <c r="CA26" s="58">
        <f t="shared" si="52"/>
        <v>0</v>
      </c>
      <c r="CB26" s="91">
        <f>従量電灯Ｂのみ!AD25</f>
        <v>627</v>
      </c>
      <c r="CC26" s="90">
        <f t="shared" si="53"/>
        <v>0</v>
      </c>
      <c r="CD26" s="90">
        <f t="shared" si="54"/>
        <v>0</v>
      </c>
      <c r="CE26" s="90">
        <f t="shared" si="55"/>
        <v>0</v>
      </c>
      <c r="CF26" s="90">
        <f t="shared" si="56"/>
        <v>0</v>
      </c>
      <c r="CG26" s="90">
        <f t="shared" si="57"/>
        <v>0</v>
      </c>
      <c r="CH26" s="57" t="s">
        <v>517</v>
      </c>
      <c r="CI26" s="58">
        <f t="shared" si="58"/>
        <v>0</v>
      </c>
      <c r="CJ26" s="91">
        <f>従量電灯Ｂのみ!AE25</f>
        <v>598</v>
      </c>
      <c r="CK26" s="90">
        <f t="shared" si="59"/>
        <v>0</v>
      </c>
      <c r="CL26" s="90">
        <f t="shared" si="60"/>
        <v>0</v>
      </c>
      <c r="CM26" s="90">
        <f t="shared" si="61"/>
        <v>0</v>
      </c>
      <c r="CN26" s="90">
        <f t="shared" si="62"/>
        <v>0</v>
      </c>
      <c r="CO26" s="90">
        <f t="shared" si="63"/>
        <v>0</v>
      </c>
      <c r="CP26" s="57" t="s">
        <v>517</v>
      </c>
      <c r="CQ26" s="58">
        <f t="shared" si="64"/>
        <v>0</v>
      </c>
      <c r="CR26" s="91">
        <f>従量電灯Ｂのみ!AF25</f>
        <v>759</v>
      </c>
      <c r="CS26" s="90">
        <f t="shared" si="65"/>
        <v>0</v>
      </c>
      <c r="CT26" s="90">
        <f t="shared" si="66"/>
        <v>0</v>
      </c>
      <c r="CU26" s="90">
        <f t="shared" si="67"/>
        <v>0</v>
      </c>
      <c r="CV26" s="90">
        <f t="shared" si="68"/>
        <v>0</v>
      </c>
      <c r="CW26" s="90">
        <f t="shared" si="69"/>
        <v>0</v>
      </c>
      <c r="CX26" s="57" t="s">
        <v>517</v>
      </c>
      <c r="CY26" s="58">
        <f t="shared" si="70"/>
        <v>0</v>
      </c>
      <c r="CZ26" s="56">
        <f t="shared" si="71"/>
        <v>0</v>
      </c>
    </row>
    <row r="27" spans="2:104" x14ac:dyDescent="0.4">
      <c r="B27" s="54">
        <v>21</v>
      </c>
      <c r="C27" s="54" t="str">
        <f>従量電灯Ｂのみ!C26</f>
        <v>磯津測定局</v>
      </c>
      <c r="D27" s="55">
        <f>従量電灯Ｂのみ!H26</f>
        <v>40</v>
      </c>
      <c r="E27" s="73"/>
      <c r="F27" s="74"/>
      <c r="G27" s="75"/>
      <c r="H27" s="91">
        <f>従量電灯Ｂのみ!U26</f>
        <v>603</v>
      </c>
      <c r="I27" s="88"/>
      <c r="J27" s="90">
        <f t="shared" si="1"/>
        <v>0</v>
      </c>
      <c r="K27" s="90">
        <f t="shared" si="2"/>
        <v>0</v>
      </c>
      <c r="L27" s="90">
        <f t="shared" si="3"/>
        <v>0</v>
      </c>
      <c r="M27" s="90">
        <f t="shared" si="72"/>
        <v>0</v>
      </c>
      <c r="N27" s="57" t="s">
        <v>517</v>
      </c>
      <c r="O27" s="58">
        <f t="shared" si="4"/>
        <v>0</v>
      </c>
      <c r="P27" s="91">
        <f>従量電灯Ｂのみ!V26</f>
        <v>630</v>
      </c>
      <c r="Q27" s="90">
        <f t="shared" si="5"/>
        <v>0</v>
      </c>
      <c r="R27" s="90">
        <f t="shared" si="6"/>
        <v>0</v>
      </c>
      <c r="S27" s="90">
        <f t="shared" si="7"/>
        <v>0</v>
      </c>
      <c r="T27" s="90">
        <f t="shared" si="8"/>
        <v>0</v>
      </c>
      <c r="U27" s="90">
        <f t="shared" si="9"/>
        <v>0</v>
      </c>
      <c r="V27" s="57" t="s">
        <v>517</v>
      </c>
      <c r="W27" s="58">
        <f t="shared" si="10"/>
        <v>0</v>
      </c>
      <c r="X27" s="91">
        <f>従量電灯Ｂのみ!W26</f>
        <v>811</v>
      </c>
      <c r="Y27" s="90">
        <f t="shared" si="11"/>
        <v>0</v>
      </c>
      <c r="Z27" s="90">
        <f t="shared" si="12"/>
        <v>0</v>
      </c>
      <c r="AA27" s="90">
        <f t="shared" si="13"/>
        <v>0</v>
      </c>
      <c r="AB27" s="90">
        <f t="shared" si="14"/>
        <v>0</v>
      </c>
      <c r="AC27" s="90">
        <f t="shared" si="15"/>
        <v>0</v>
      </c>
      <c r="AD27" s="57" t="s">
        <v>517</v>
      </c>
      <c r="AE27" s="58">
        <f t="shared" si="16"/>
        <v>0</v>
      </c>
      <c r="AF27" s="91">
        <f>従量電灯Ｂのみ!X26</f>
        <v>678</v>
      </c>
      <c r="AG27" s="90">
        <f t="shared" si="17"/>
        <v>0</v>
      </c>
      <c r="AH27" s="90">
        <f t="shared" si="18"/>
        <v>0</v>
      </c>
      <c r="AI27" s="90">
        <f t="shared" si="19"/>
        <v>0</v>
      </c>
      <c r="AJ27" s="90">
        <f t="shared" si="20"/>
        <v>0</v>
      </c>
      <c r="AK27" s="90">
        <f t="shared" si="21"/>
        <v>0</v>
      </c>
      <c r="AL27" s="57" t="s">
        <v>517</v>
      </c>
      <c r="AM27" s="58">
        <f t="shared" si="22"/>
        <v>0</v>
      </c>
      <c r="AN27" s="91">
        <f>従量電灯Ｂのみ!Y26</f>
        <v>661</v>
      </c>
      <c r="AO27" s="90">
        <f t="shared" si="23"/>
        <v>0</v>
      </c>
      <c r="AP27" s="90">
        <f t="shared" si="24"/>
        <v>0</v>
      </c>
      <c r="AQ27" s="90">
        <f t="shared" si="25"/>
        <v>0</v>
      </c>
      <c r="AR27" s="90">
        <f t="shared" si="26"/>
        <v>0</v>
      </c>
      <c r="AS27" s="90">
        <f t="shared" si="27"/>
        <v>0</v>
      </c>
      <c r="AT27" s="57" t="s">
        <v>517</v>
      </c>
      <c r="AU27" s="58">
        <f t="shared" si="28"/>
        <v>0</v>
      </c>
      <c r="AV27" s="91">
        <f>従量電灯Ｂのみ!Z26</f>
        <v>666</v>
      </c>
      <c r="AW27" s="90">
        <f t="shared" si="29"/>
        <v>0</v>
      </c>
      <c r="AX27" s="90">
        <f t="shared" si="30"/>
        <v>0</v>
      </c>
      <c r="AY27" s="90">
        <f t="shared" si="31"/>
        <v>0</v>
      </c>
      <c r="AZ27" s="90">
        <f t="shared" si="32"/>
        <v>0</v>
      </c>
      <c r="BA27" s="90">
        <f t="shared" si="33"/>
        <v>0</v>
      </c>
      <c r="BB27" s="57" t="s">
        <v>517</v>
      </c>
      <c r="BC27" s="58">
        <f t="shared" si="34"/>
        <v>0</v>
      </c>
      <c r="BD27" s="91">
        <f>従量電灯Ｂのみ!AA26</f>
        <v>569</v>
      </c>
      <c r="BE27" s="90">
        <f t="shared" si="35"/>
        <v>0</v>
      </c>
      <c r="BF27" s="90">
        <f t="shared" si="36"/>
        <v>0</v>
      </c>
      <c r="BG27" s="90">
        <f t="shared" si="37"/>
        <v>0</v>
      </c>
      <c r="BH27" s="90">
        <f t="shared" si="38"/>
        <v>0</v>
      </c>
      <c r="BI27" s="90">
        <f t="shared" si="39"/>
        <v>0</v>
      </c>
      <c r="BJ27" s="57" t="s">
        <v>517</v>
      </c>
      <c r="BK27" s="58">
        <f t="shared" si="40"/>
        <v>0</v>
      </c>
      <c r="BL27" s="91">
        <f>従量電灯Ｂのみ!AB26</f>
        <v>558</v>
      </c>
      <c r="BM27" s="90">
        <f t="shared" si="41"/>
        <v>0</v>
      </c>
      <c r="BN27" s="90">
        <f t="shared" si="42"/>
        <v>0</v>
      </c>
      <c r="BO27" s="90">
        <f t="shared" si="43"/>
        <v>0</v>
      </c>
      <c r="BP27" s="90">
        <f t="shared" si="44"/>
        <v>0</v>
      </c>
      <c r="BQ27" s="90">
        <f t="shared" si="45"/>
        <v>0</v>
      </c>
      <c r="BR27" s="57" t="s">
        <v>517</v>
      </c>
      <c r="BS27" s="58">
        <f t="shared" si="46"/>
        <v>0</v>
      </c>
      <c r="BT27" s="91">
        <f>従量電灯Ｂのみ!AC26</f>
        <v>658</v>
      </c>
      <c r="BU27" s="90">
        <f t="shared" si="47"/>
        <v>0</v>
      </c>
      <c r="BV27" s="90">
        <f t="shared" si="48"/>
        <v>0</v>
      </c>
      <c r="BW27" s="90">
        <f t="shared" si="49"/>
        <v>0</v>
      </c>
      <c r="BX27" s="90">
        <f t="shared" si="50"/>
        <v>0</v>
      </c>
      <c r="BY27" s="90">
        <f t="shared" si="51"/>
        <v>0</v>
      </c>
      <c r="BZ27" s="57" t="s">
        <v>517</v>
      </c>
      <c r="CA27" s="58">
        <f t="shared" si="52"/>
        <v>0</v>
      </c>
      <c r="CB27" s="91">
        <f>従量電灯Ｂのみ!AD26</f>
        <v>639</v>
      </c>
      <c r="CC27" s="90">
        <f t="shared" si="53"/>
        <v>0</v>
      </c>
      <c r="CD27" s="90">
        <f t="shared" si="54"/>
        <v>0</v>
      </c>
      <c r="CE27" s="90">
        <f t="shared" si="55"/>
        <v>0</v>
      </c>
      <c r="CF27" s="90">
        <f t="shared" si="56"/>
        <v>0</v>
      </c>
      <c r="CG27" s="90">
        <f t="shared" si="57"/>
        <v>0</v>
      </c>
      <c r="CH27" s="57" t="s">
        <v>517</v>
      </c>
      <c r="CI27" s="58">
        <f t="shared" si="58"/>
        <v>0</v>
      </c>
      <c r="CJ27" s="91">
        <f>従量電灯Ｂのみ!AE26</f>
        <v>571</v>
      </c>
      <c r="CK27" s="90">
        <f t="shared" si="59"/>
        <v>0</v>
      </c>
      <c r="CL27" s="90">
        <f t="shared" si="60"/>
        <v>0</v>
      </c>
      <c r="CM27" s="90">
        <f t="shared" si="61"/>
        <v>0</v>
      </c>
      <c r="CN27" s="90">
        <f t="shared" si="62"/>
        <v>0</v>
      </c>
      <c r="CO27" s="90">
        <f t="shared" si="63"/>
        <v>0</v>
      </c>
      <c r="CP27" s="57" t="s">
        <v>517</v>
      </c>
      <c r="CQ27" s="58">
        <f t="shared" si="64"/>
        <v>0</v>
      </c>
      <c r="CR27" s="91">
        <f>従量電灯Ｂのみ!AF26</f>
        <v>617</v>
      </c>
      <c r="CS27" s="90">
        <f t="shared" si="65"/>
        <v>0</v>
      </c>
      <c r="CT27" s="90">
        <f t="shared" si="66"/>
        <v>0</v>
      </c>
      <c r="CU27" s="90">
        <f t="shared" si="67"/>
        <v>0</v>
      </c>
      <c r="CV27" s="90">
        <f t="shared" si="68"/>
        <v>0</v>
      </c>
      <c r="CW27" s="90">
        <f t="shared" si="69"/>
        <v>0</v>
      </c>
      <c r="CX27" s="57" t="s">
        <v>517</v>
      </c>
      <c r="CY27" s="58">
        <f t="shared" si="70"/>
        <v>0</v>
      </c>
      <c r="CZ27" s="56">
        <f t="shared" si="71"/>
        <v>0</v>
      </c>
    </row>
    <row r="28" spans="2:104" x14ac:dyDescent="0.4">
      <c r="B28" s="54">
        <v>22</v>
      </c>
      <c r="C28" s="54" t="str">
        <f>従量電灯Ｂのみ!C27</f>
        <v>四日市商業高校測定局</v>
      </c>
      <c r="D28" s="55">
        <f>従量電灯Ｂのみ!H27</f>
        <v>60</v>
      </c>
      <c r="E28" s="73"/>
      <c r="F28" s="74"/>
      <c r="G28" s="75"/>
      <c r="H28" s="91">
        <f>従量電灯Ｂのみ!U27</f>
        <v>889</v>
      </c>
      <c r="I28" s="88"/>
      <c r="J28" s="90">
        <f t="shared" si="1"/>
        <v>0</v>
      </c>
      <c r="K28" s="90">
        <f t="shared" si="2"/>
        <v>0</v>
      </c>
      <c r="L28" s="90">
        <f t="shared" si="3"/>
        <v>0</v>
      </c>
      <c r="M28" s="90">
        <f t="shared" si="72"/>
        <v>0</v>
      </c>
      <c r="N28" s="57" t="s">
        <v>517</v>
      </c>
      <c r="O28" s="58">
        <f t="shared" si="4"/>
        <v>0</v>
      </c>
      <c r="P28" s="91">
        <f>従量電灯Ｂのみ!V27</f>
        <v>900</v>
      </c>
      <c r="Q28" s="90">
        <f t="shared" si="5"/>
        <v>0</v>
      </c>
      <c r="R28" s="90">
        <f t="shared" si="6"/>
        <v>0</v>
      </c>
      <c r="S28" s="90">
        <f t="shared" si="7"/>
        <v>0</v>
      </c>
      <c r="T28" s="90">
        <f t="shared" si="8"/>
        <v>0</v>
      </c>
      <c r="U28" s="90">
        <f t="shared" si="9"/>
        <v>0</v>
      </c>
      <c r="V28" s="57" t="s">
        <v>517</v>
      </c>
      <c r="W28" s="58">
        <f t="shared" si="10"/>
        <v>0</v>
      </c>
      <c r="X28" s="91">
        <f>従量電灯Ｂのみ!W27</f>
        <v>1074</v>
      </c>
      <c r="Y28" s="90">
        <f t="shared" si="11"/>
        <v>0</v>
      </c>
      <c r="Z28" s="90">
        <f t="shared" si="12"/>
        <v>0</v>
      </c>
      <c r="AA28" s="90">
        <f t="shared" si="13"/>
        <v>0</v>
      </c>
      <c r="AB28" s="90">
        <f t="shared" si="14"/>
        <v>0</v>
      </c>
      <c r="AC28" s="90">
        <f t="shared" si="15"/>
        <v>0</v>
      </c>
      <c r="AD28" s="57" t="s">
        <v>517</v>
      </c>
      <c r="AE28" s="58">
        <f t="shared" si="16"/>
        <v>0</v>
      </c>
      <c r="AF28" s="91">
        <f>従量電灯Ｂのみ!X27</f>
        <v>1083</v>
      </c>
      <c r="AG28" s="90">
        <f t="shared" si="17"/>
        <v>0</v>
      </c>
      <c r="AH28" s="90">
        <f t="shared" si="18"/>
        <v>0</v>
      </c>
      <c r="AI28" s="90">
        <f t="shared" si="19"/>
        <v>0</v>
      </c>
      <c r="AJ28" s="90">
        <f t="shared" si="20"/>
        <v>0</v>
      </c>
      <c r="AK28" s="90">
        <f t="shared" si="21"/>
        <v>0</v>
      </c>
      <c r="AL28" s="57" t="s">
        <v>517</v>
      </c>
      <c r="AM28" s="58">
        <f t="shared" si="22"/>
        <v>0</v>
      </c>
      <c r="AN28" s="91">
        <f>従量電灯Ｂのみ!Y27</f>
        <v>1035</v>
      </c>
      <c r="AO28" s="90">
        <f t="shared" si="23"/>
        <v>0</v>
      </c>
      <c r="AP28" s="90">
        <f t="shared" si="24"/>
        <v>0</v>
      </c>
      <c r="AQ28" s="90">
        <f t="shared" si="25"/>
        <v>0</v>
      </c>
      <c r="AR28" s="90">
        <f t="shared" si="26"/>
        <v>0</v>
      </c>
      <c r="AS28" s="90">
        <f t="shared" si="27"/>
        <v>0</v>
      </c>
      <c r="AT28" s="57" t="s">
        <v>517</v>
      </c>
      <c r="AU28" s="58">
        <f t="shared" si="28"/>
        <v>0</v>
      </c>
      <c r="AV28" s="91">
        <f>従量電灯Ｂのみ!Z27</f>
        <v>819</v>
      </c>
      <c r="AW28" s="90">
        <f t="shared" si="29"/>
        <v>0</v>
      </c>
      <c r="AX28" s="90">
        <f t="shared" si="30"/>
        <v>0</v>
      </c>
      <c r="AY28" s="90">
        <f t="shared" si="31"/>
        <v>0</v>
      </c>
      <c r="AZ28" s="90">
        <f t="shared" si="32"/>
        <v>0</v>
      </c>
      <c r="BA28" s="90">
        <f t="shared" si="33"/>
        <v>0</v>
      </c>
      <c r="BB28" s="57" t="s">
        <v>517</v>
      </c>
      <c r="BC28" s="58">
        <f t="shared" si="34"/>
        <v>0</v>
      </c>
      <c r="BD28" s="91">
        <f>従量電灯Ｂのみ!AA27</f>
        <v>825</v>
      </c>
      <c r="BE28" s="90">
        <f t="shared" si="35"/>
        <v>0</v>
      </c>
      <c r="BF28" s="90">
        <f t="shared" si="36"/>
        <v>0</v>
      </c>
      <c r="BG28" s="90">
        <f t="shared" si="37"/>
        <v>0</v>
      </c>
      <c r="BH28" s="90">
        <f t="shared" si="38"/>
        <v>0</v>
      </c>
      <c r="BI28" s="90">
        <f t="shared" si="39"/>
        <v>0</v>
      </c>
      <c r="BJ28" s="57" t="s">
        <v>517</v>
      </c>
      <c r="BK28" s="58">
        <f t="shared" si="40"/>
        <v>0</v>
      </c>
      <c r="BL28" s="91">
        <f>従量電灯Ｂのみ!AB27</f>
        <v>735</v>
      </c>
      <c r="BM28" s="90">
        <f t="shared" si="41"/>
        <v>0</v>
      </c>
      <c r="BN28" s="90">
        <f t="shared" si="42"/>
        <v>0</v>
      </c>
      <c r="BO28" s="90">
        <f t="shared" si="43"/>
        <v>0</v>
      </c>
      <c r="BP28" s="90">
        <f t="shared" si="44"/>
        <v>0</v>
      </c>
      <c r="BQ28" s="90">
        <f t="shared" si="45"/>
        <v>0</v>
      </c>
      <c r="BR28" s="57" t="s">
        <v>517</v>
      </c>
      <c r="BS28" s="58">
        <f t="shared" si="46"/>
        <v>0</v>
      </c>
      <c r="BT28" s="91">
        <f>従量電灯Ｂのみ!AC27</f>
        <v>893</v>
      </c>
      <c r="BU28" s="90">
        <f t="shared" si="47"/>
        <v>0</v>
      </c>
      <c r="BV28" s="90">
        <f t="shared" si="48"/>
        <v>0</v>
      </c>
      <c r="BW28" s="90">
        <f t="shared" si="49"/>
        <v>0</v>
      </c>
      <c r="BX28" s="90">
        <f t="shared" si="50"/>
        <v>0</v>
      </c>
      <c r="BY28" s="90">
        <f t="shared" si="51"/>
        <v>0</v>
      </c>
      <c r="BZ28" s="57" t="s">
        <v>517</v>
      </c>
      <c r="CA28" s="58">
        <f t="shared" si="52"/>
        <v>0</v>
      </c>
      <c r="CB28" s="91">
        <f>従量電灯Ｂのみ!AD27</f>
        <v>821</v>
      </c>
      <c r="CC28" s="90">
        <f t="shared" si="53"/>
        <v>0</v>
      </c>
      <c r="CD28" s="90">
        <f t="shared" si="54"/>
        <v>0</v>
      </c>
      <c r="CE28" s="90">
        <f t="shared" si="55"/>
        <v>0</v>
      </c>
      <c r="CF28" s="90">
        <f t="shared" si="56"/>
        <v>0</v>
      </c>
      <c r="CG28" s="90">
        <f t="shared" si="57"/>
        <v>0</v>
      </c>
      <c r="CH28" s="57" t="s">
        <v>517</v>
      </c>
      <c r="CI28" s="58">
        <f t="shared" si="58"/>
        <v>0</v>
      </c>
      <c r="CJ28" s="91">
        <f>従量電灯Ｂのみ!AE27</f>
        <v>707</v>
      </c>
      <c r="CK28" s="90">
        <f t="shared" si="59"/>
        <v>0</v>
      </c>
      <c r="CL28" s="90">
        <f t="shared" si="60"/>
        <v>0</v>
      </c>
      <c r="CM28" s="90">
        <f t="shared" si="61"/>
        <v>0</v>
      </c>
      <c r="CN28" s="90">
        <f t="shared" si="62"/>
        <v>0</v>
      </c>
      <c r="CO28" s="90">
        <f t="shared" si="63"/>
        <v>0</v>
      </c>
      <c r="CP28" s="57" t="s">
        <v>517</v>
      </c>
      <c r="CQ28" s="58">
        <f t="shared" si="64"/>
        <v>0</v>
      </c>
      <c r="CR28" s="91">
        <f>従量電灯Ｂのみ!AF27</f>
        <v>815</v>
      </c>
      <c r="CS28" s="90">
        <f t="shared" si="65"/>
        <v>0</v>
      </c>
      <c r="CT28" s="90">
        <f t="shared" si="66"/>
        <v>0</v>
      </c>
      <c r="CU28" s="90">
        <f t="shared" si="67"/>
        <v>0</v>
      </c>
      <c r="CV28" s="90">
        <f t="shared" si="68"/>
        <v>0</v>
      </c>
      <c r="CW28" s="90">
        <f t="shared" si="69"/>
        <v>0</v>
      </c>
      <c r="CX28" s="57" t="s">
        <v>517</v>
      </c>
      <c r="CY28" s="58">
        <f t="shared" si="70"/>
        <v>0</v>
      </c>
      <c r="CZ28" s="56">
        <f t="shared" si="71"/>
        <v>0</v>
      </c>
    </row>
    <row r="29" spans="2:104" x14ac:dyDescent="0.4">
      <c r="B29" s="54">
        <v>23</v>
      </c>
      <c r="C29" s="54" t="str">
        <f>従量電灯Ｂのみ!C28</f>
        <v>楠測定局</v>
      </c>
      <c r="D29" s="55">
        <f>従量電灯Ｂのみ!H28</f>
        <v>40</v>
      </c>
      <c r="E29" s="73"/>
      <c r="F29" s="74"/>
      <c r="G29" s="75"/>
      <c r="H29" s="91">
        <f>従量電灯Ｂのみ!U28</f>
        <v>488</v>
      </c>
      <c r="I29" s="88"/>
      <c r="J29" s="90">
        <f t="shared" si="1"/>
        <v>0</v>
      </c>
      <c r="K29" s="90">
        <f t="shared" si="2"/>
        <v>0</v>
      </c>
      <c r="L29" s="90">
        <f t="shared" si="3"/>
        <v>0</v>
      </c>
      <c r="M29" s="90">
        <f t="shared" si="72"/>
        <v>0</v>
      </c>
      <c r="N29" s="57" t="s">
        <v>517</v>
      </c>
      <c r="O29" s="58">
        <f t="shared" si="4"/>
        <v>0</v>
      </c>
      <c r="P29" s="91">
        <f>従量電灯Ｂのみ!V28</f>
        <v>514</v>
      </c>
      <c r="Q29" s="90">
        <f t="shared" si="5"/>
        <v>0</v>
      </c>
      <c r="R29" s="90">
        <f t="shared" si="6"/>
        <v>0</v>
      </c>
      <c r="S29" s="90">
        <f t="shared" si="7"/>
        <v>0</v>
      </c>
      <c r="T29" s="90">
        <f t="shared" si="8"/>
        <v>0</v>
      </c>
      <c r="U29" s="90">
        <f t="shared" si="9"/>
        <v>0</v>
      </c>
      <c r="V29" s="57" t="s">
        <v>517</v>
      </c>
      <c r="W29" s="58">
        <f t="shared" si="10"/>
        <v>0</v>
      </c>
      <c r="X29" s="91">
        <f>従量電灯Ｂのみ!W28</f>
        <v>669</v>
      </c>
      <c r="Y29" s="90">
        <f t="shared" si="11"/>
        <v>0</v>
      </c>
      <c r="Z29" s="90">
        <f t="shared" si="12"/>
        <v>0</v>
      </c>
      <c r="AA29" s="90">
        <f t="shared" si="13"/>
        <v>0</v>
      </c>
      <c r="AB29" s="90">
        <f t="shared" si="14"/>
        <v>0</v>
      </c>
      <c r="AC29" s="90">
        <f t="shared" si="15"/>
        <v>0</v>
      </c>
      <c r="AD29" s="57" t="s">
        <v>517</v>
      </c>
      <c r="AE29" s="58">
        <f t="shared" si="16"/>
        <v>0</v>
      </c>
      <c r="AF29" s="91">
        <f>従量電灯Ｂのみ!X28</f>
        <v>566</v>
      </c>
      <c r="AG29" s="90">
        <f t="shared" si="17"/>
        <v>0</v>
      </c>
      <c r="AH29" s="90">
        <f t="shared" si="18"/>
        <v>0</v>
      </c>
      <c r="AI29" s="90">
        <f t="shared" si="19"/>
        <v>0</v>
      </c>
      <c r="AJ29" s="90">
        <f t="shared" si="20"/>
        <v>0</v>
      </c>
      <c r="AK29" s="90">
        <f t="shared" si="21"/>
        <v>0</v>
      </c>
      <c r="AL29" s="57" t="s">
        <v>517</v>
      </c>
      <c r="AM29" s="58">
        <f t="shared" si="22"/>
        <v>0</v>
      </c>
      <c r="AN29" s="91">
        <f>従量電灯Ｂのみ!Y28</f>
        <v>554</v>
      </c>
      <c r="AO29" s="90">
        <f t="shared" si="23"/>
        <v>0</v>
      </c>
      <c r="AP29" s="90">
        <f t="shared" si="24"/>
        <v>0</v>
      </c>
      <c r="AQ29" s="90">
        <f t="shared" si="25"/>
        <v>0</v>
      </c>
      <c r="AR29" s="90">
        <f t="shared" si="26"/>
        <v>0</v>
      </c>
      <c r="AS29" s="90">
        <f t="shared" si="27"/>
        <v>0</v>
      </c>
      <c r="AT29" s="57" t="s">
        <v>517</v>
      </c>
      <c r="AU29" s="58">
        <f t="shared" si="28"/>
        <v>0</v>
      </c>
      <c r="AV29" s="91">
        <f>従量電灯Ｂのみ!Z28</f>
        <v>482</v>
      </c>
      <c r="AW29" s="90">
        <f t="shared" si="29"/>
        <v>0</v>
      </c>
      <c r="AX29" s="90">
        <f t="shared" si="30"/>
        <v>0</v>
      </c>
      <c r="AY29" s="90">
        <f t="shared" si="31"/>
        <v>0</v>
      </c>
      <c r="AZ29" s="90">
        <f t="shared" si="32"/>
        <v>0</v>
      </c>
      <c r="BA29" s="90">
        <f t="shared" si="33"/>
        <v>0</v>
      </c>
      <c r="BB29" s="57" t="s">
        <v>517</v>
      </c>
      <c r="BC29" s="58">
        <f t="shared" si="34"/>
        <v>0</v>
      </c>
      <c r="BD29" s="91">
        <f>従量電灯Ｂのみ!AA28</f>
        <v>511</v>
      </c>
      <c r="BE29" s="90">
        <f t="shared" si="35"/>
        <v>0</v>
      </c>
      <c r="BF29" s="90">
        <f t="shared" si="36"/>
        <v>0</v>
      </c>
      <c r="BG29" s="90">
        <f t="shared" si="37"/>
        <v>0</v>
      </c>
      <c r="BH29" s="90">
        <f t="shared" si="38"/>
        <v>0</v>
      </c>
      <c r="BI29" s="90">
        <f t="shared" si="39"/>
        <v>0</v>
      </c>
      <c r="BJ29" s="57" t="s">
        <v>517</v>
      </c>
      <c r="BK29" s="58">
        <f t="shared" si="40"/>
        <v>0</v>
      </c>
      <c r="BL29" s="91">
        <f>従量電灯Ｂのみ!AB28</f>
        <v>467</v>
      </c>
      <c r="BM29" s="90">
        <f t="shared" si="41"/>
        <v>0</v>
      </c>
      <c r="BN29" s="90">
        <f t="shared" si="42"/>
        <v>0</v>
      </c>
      <c r="BO29" s="90">
        <f t="shared" si="43"/>
        <v>0</v>
      </c>
      <c r="BP29" s="90">
        <f t="shared" si="44"/>
        <v>0</v>
      </c>
      <c r="BQ29" s="90">
        <f t="shared" si="45"/>
        <v>0</v>
      </c>
      <c r="BR29" s="57" t="s">
        <v>517</v>
      </c>
      <c r="BS29" s="58">
        <f t="shared" si="46"/>
        <v>0</v>
      </c>
      <c r="BT29" s="91">
        <f>従量電灯Ｂのみ!AC28</f>
        <v>557</v>
      </c>
      <c r="BU29" s="90">
        <f t="shared" si="47"/>
        <v>0</v>
      </c>
      <c r="BV29" s="90">
        <f t="shared" si="48"/>
        <v>0</v>
      </c>
      <c r="BW29" s="90">
        <f t="shared" si="49"/>
        <v>0</v>
      </c>
      <c r="BX29" s="90">
        <f t="shared" si="50"/>
        <v>0</v>
      </c>
      <c r="BY29" s="90">
        <f t="shared" si="51"/>
        <v>0</v>
      </c>
      <c r="BZ29" s="57" t="s">
        <v>517</v>
      </c>
      <c r="CA29" s="58">
        <f t="shared" si="52"/>
        <v>0</v>
      </c>
      <c r="CB29" s="91">
        <f>従量電灯Ｂのみ!AD28</f>
        <v>520</v>
      </c>
      <c r="CC29" s="90">
        <f t="shared" si="53"/>
        <v>0</v>
      </c>
      <c r="CD29" s="90">
        <f t="shared" si="54"/>
        <v>0</v>
      </c>
      <c r="CE29" s="90">
        <f t="shared" si="55"/>
        <v>0</v>
      </c>
      <c r="CF29" s="90">
        <f t="shared" si="56"/>
        <v>0</v>
      </c>
      <c r="CG29" s="90">
        <f t="shared" si="57"/>
        <v>0</v>
      </c>
      <c r="CH29" s="57" t="s">
        <v>517</v>
      </c>
      <c r="CI29" s="58">
        <f t="shared" si="58"/>
        <v>0</v>
      </c>
      <c r="CJ29" s="91">
        <f>従量電灯Ｂのみ!AE28</f>
        <v>490</v>
      </c>
      <c r="CK29" s="90">
        <f t="shared" si="59"/>
        <v>0</v>
      </c>
      <c r="CL29" s="90">
        <f t="shared" si="60"/>
        <v>0</v>
      </c>
      <c r="CM29" s="90">
        <f t="shared" si="61"/>
        <v>0</v>
      </c>
      <c r="CN29" s="90">
        <f t="shared" si="62"/>
        <v>0</v>
      </c>
      <c r="CO29" s="90">
        <f t="shared" si="63"/>
        <v>0</v>
      </c>
      <c r="CP29" s="57" t="s">
        <v>517</v>
      </c>
      <c r="CQ29" s="58">
        <f t="shared" si="64"/>
        <v>0</v>
      </c>
      <c r="CR29" s="91">
        <f>従量電灯Ｂのみ!AF28</f>
        <v>519</v>
      </c>
      <c r="CS29" s="90">
        <f t="shared" si="65"/>
        <v>0</v>
      </c>
      <c r="CT29" s="90">
        <f t="shared" si="66"/>
        <v>0</v>
      </c>
      <c r="CU29" s="90">
        <f t="shared" si="67"/>
        <v>0</v>
      </c>
      <c r="CV29" s="90">
        <f t="shared" si="68"/>
        <v>0</v>
      </c>
      <c r="CW29" s="90">
        <f t="shared" si="69"/>
        <v>0</v>
      </c>
      <c r="CX29" s="57" t="s">
        <v>517</v>
      </c>
      <c r="CY29" s="58">
        <f t="shared" si="70"/>
        <v>0</v>
      </c>
      <c r="CZ29" s="56">
        <f t="shared" si="71"/>
        <v>0</v>
      </c>
    </row>
    <row r="30" spans="2:104" x14ac:dyDescent="0.4">
      <c r="B30" s="54">
        <v>24</v>
      </c>
      <c r="C30" s="54" t="str">
        <f>従量電灯Ｂのみ!C29</f>
        <v>北消防署測定局</v>
      </c>
      <c r="D30" s="55">
        <f>従量電灯Ｂのみ!H29</f>
        <v>40</v>
      </c>
      <c r="E30" s="73"/>
      <c r="F30" s="74"/>
      <c r="G30" s="75"/>
      <c r="H30" s="91">
        <f>従量電灯Ｂのみ!U29</f>
        <v>587</v>
      </c>
      <c r="I30" s="88"/>
      <c r="J30" s="90">
        <f t="shared" si="1"/>
        <v>0</v>
      </c>
      <c r="K30" s="90">
        <f t="shared" si="2"/>
        <v>0</v>
      </c>
      <c r="L30" s="90">
        <f t="shared" si="3"/>
        <v>0</v>
      </c>
      <c r="M30" s="90">
        <f t="shared" si="72"/>
        <v>0</v>
      </c>
      <c r="N30" s="57" t="s">
        <v>517</v>
      </c>
      <c r="O30" s="58">
        <f t="shared" si="4"/>
        <v>0</v>
      </c>
      <c r="P30" s="91">
        <f>従量電灯Ｂのみ!V29</f>
        <v>565</v>
      </c>
      <c r="Q30" s="90">
        <f t="shared" si="5"/>
        <v>0</v>
      </c>
      <c r="R30" s="90">
        <f t="shared" si="6"/>
        <v>0</v>
      </c>
      <c r="S30" s="90">
        <f t="shared" si="7"/>
        <v>0</v>
      </c>
      <c r="T30" s="90">
        <f t="shared" si="8"/>
        <v>0</v>
      </c>
      <c r="U30" s="90">
        <f t="shared" si="9"/>
        <v>0</v>
      </c>
      <c r="V30" s="57" t="s">
        <v>517</v>
      </c>
      <c r="W30" s="58">
        <f t="shared" si="10"/>
        <v>0</v>
      </c>
      <c r="X30" s="91">
        <f>従量電灯Ｂのみ!W29</f>
        <v>739</v>
      </c>
      <c r="Y30" s="90">
        <f t="shared" si="11"/>
        <v>0</v>
      </c>
      <c r="Z30" s="90">
        <f t="shared" si="12"/>
        <v>0</v>
      </c>
      <c r="AA30" s="90">
        <f t="shared" si="13"/>
        <v>0</v>
      </c>
      <c r="AB30" s="90">
        <f t="shared" si="14"/>
        <v>0</v>
      </c>
      <c r="AC30" s="90">
        <f t="shared" si="15"/>
        <v>0</v>
      </c>
      <c r="AD30" s="57" t="s">
        <v>517</v>
      </c>
      <c r="AE30" s="58">
        <f t="shared" si="16"/>
        <v>0</v>
      </c>
      <c r="AF30" s="91">
        <f>従量電灯Ｂのみ!X29</f>
        <v>729</v>
      </c>
      <c r="AG30" s="90">
        <f t="shared" si="17"/>
        <v>0</v>
      </c>
      <c r="AH30" s="90">
        <f t="shared" si="18"/>
        <v>0</v>
      </c>
      <c r="AI30" s="90">
        <f t="shared" si="19"/>
        <v>0</v>
      </c>
      <c r="AJ30" s="90">
        <f t="shared" si="20"/>
        <v>0</v>
      </c>
      <c r="AK30" s="90">
        <f t="shared" si="21"/>
        <v>0</v>
      </c>
      <c r="AL30" s="57" t="s">
        <v>517</v>
      </c>
      <c r="AM30" s="58">
        <f t="shared" si="22"/>
        <v>0</v>
      </c>
      <c r="AN30" s="91">
        <f>従量電灯Ｂのみ!Y29</f>
        <v>721</v>
      </c>
      <c r="AO30" s="90">
        <f t="shared" si="23"/>
        <v>0</v>
      </c>
      <c r="AP30" s="90">
        <f t="shared" si="24"/>
        <v>0</v>
      </c>
      <c r="AQ30" s="90">
        <f t="shared" si="25"/>
        <v>0</v>
      </c>
      <c r="AR30" s="90">
        <f t="shared" si="26"/>
        <v>0</v>
      </c>
      <c r="AS30" s="90">
        <f t="shared" si="27"/>
        <v>0</v>
      </c>
      <c r="AT30" s="57" t="s">
        <v>517</v>
      </c>
      <c r="AU30" s="58">
        <f t="shared" si="28"/>
        <v>0</v>
      </c>
      <c r="AV30" s="91">
        <f>従量電灯Ｂのみ!Z29</f>
        <v>596</v>
      </c>
      <c r="AW30" s="90">
        <f t="shared" si="29"/>
        <v>0</v>
      </c>
      <c r="AX30" s="90">
        <f t="shared" si="30"/>
        <v>0</v>
      </c>
      <c r="AY30" s="90">
        <f t="shared" si="31"/>
        <v>0</v>
      </c>
      <c r="AZ30" s="90">
        <f t="shared" si="32"/>
        <v>0</v>
      </c>
      <c r="BA30" s="90">
        <f t="shared" si="33"/>
        <v>0</v>
      </c>
      <c r="BB30" s="57" t="s">
        <v>517</v>
      </c>
      <c r="BC30" s="58">
        <f t="shared" si="34"/>
        <v>0</v>
      </c>
      <c r="BD30" s="91">
        <f>従量電灯Ｂのみ!AA29</f>
        <v>544</v>
      </c>
      <c r="BE30" s="90">
        <f t="shared" si="35"/>
        <v>0</v>
      </c>
      <c r="BF30" s="90">
        <f t="shared" si="36"/>
        <v>0</v>
      </c>
      <c r="BG30" s="90">
        <f t="shared" si="37"/>
        <v>0</v>
      </c>
      <c r="BH30" s="90">
        <f t="shared" si="38"/>
        <v>0</v>
      </c>
      <c r="BI30" s="90">
        <f t="shared" si="39"/>
        <v>0</v>
      </c>
      <c r="BJ30" s="57" t="s">
        <v>517</v>
      </c>
      <c r="BK30" s="58">
        <f t="shared" si="40"/>
        <v>0</v>
      </c>
      <c r="BL30" s="91">
        <f>従量電灯Ｂのみ!AB29</f>
        <v>550</v>
      </c>
      <c r="BM30" s="90">
        <f t="shared" si="41"/>
        <v>0</v>
      </c>
      <c r="BN30" s="90">
        <f t="shared" si="42"/>
        <v>0</v>
      </c>
      <c r="BO30" s="90">
        <f t="shared" si="43"/>
        <v>0</v>
      </c>
      <c r="BP30" s="90">
        <f t="shared" si="44"/>
        <v>0</v>
      </c>
      <c r="BQ30" s="90">
        <f t="shared" si="45"/>
        <v>0</v>
      </c>
      <c r="BR30" s="57" t="s">
        <v>517</v>
      </c>
      <c r="BS30" s="58">
        <f t="shared" si="46"/>
        <v>0</v>
      </c>
      <c r="BT30" s="91">
        <f>従量電灯Ｂのみ!AC29</f>
        <v>555</v>
      </c>
      <c r="BU30" s="90">
        <f t="shared" si="47"/>
        <v>0</v>
      </c>
      <c r="BV30" s="90">
        <f t="shared" si="48"/>
        <v>0</v>
      </c>
      <c r="BW30" s="90">
        <f t="shared" si="49"/>
        <v>0</v>
      </c>
      <c r="BX30" s="90">
        <f t="shared" si="50"/>
        <v>0</v>
      </c>
      <c r="BY30" s="90">
        <f t="shared" si="51"/>
        <v>0</v>
      </c>
      <c r="BZ30" s="57" t="s">
        <v>517</v>
      </c>
      <c r="CA30" s="58">
        <f t="shared" si="52"/>
        <v>0</v>
      </c>
      <c r="CB30" s="91">
        <f>従量電灯Ｂのみ!AD29</f>
        <v>494</v>
      </c>
      <c r="CC30" s="90">
        <f t="shared" si="53"/>
        <v>0</v>
      </c>
      <c r="CD30" s="90">
        <f t="shared" si="54"/>
        <v>0</v>
      </c>
      <c r="CE30" s="90">
        <f t="shared" si="55"/>
        <v>0</v>
      </c>
      <c r="CF30" s="90">
        <f t="shared" si="56"/>
        <v>0</v>
      </c>
      <c r="CG30" s="90">
        <f t="shared" si="57"/>
        <v>0</v>
      </c>
      <c r="CH30" s="57" t="s">
        <v>517</v>
      </c>
      <c r="CI30" s="58">
        <f t="shared" si="58"/>
        <v>0</v>
      </c>
      <c r="CJ30" s="91">
        <f>従量電灯Ｂのみ!AE29</f>
        <v>553</v>
      </c>
      <c r="CK30" s="90">
        <f t="shared" si="59"/>
        <v>0</v>
      </c>
      <c r="CL30" s="90">
        <f t="shared" si="60"/>
        <v>0</v>
      </c>
      <c r="CM30" s="90">
        <f t="shared" si="61"/>
        <v>0</v>
      </c>
      <c r="CN30" s="90">
        <f t="shared" si="62"/>
        <v>0</v>
      </c>
      <c r="CO30" s="90">
        <f t="shared" si="63"/>
        <v>0</v>
      </c>
      <c r="CP30" s="57" t="s">
        <v>517</v>
      </c>
      <c r="CQ30" s="58">
        <f t="shared" si="64"/>
        <v>0</v>
      </c>
      <c r="CR30" s="91">
        <f>従量電灯Ｂのみ!AF29</f>
        <v>550</v>
      </c>
      <c r="CS30" s="90">
        <f t="shared" si="65"/>
        <v>0</v>
      </c>
      <c r="CT30" s="90">
        <f t="shared" si="66"/>
        <v>0</v>
      </c>
      <c r="CU30" s="90">
        <f t="shared" si="67"/>
        <v>0</v>
      </c>
      <c r="CV30" s="90">
        <f t="shared" si="68"/>
        <v>0</v>
      </c>
      <c r="CW30" s="90">
        <f t="shared" si="69"/>
        <v>0</v>
      </c>
      <c r="CX30" s="57" t="s">
        <v>517</v>
      </c>
      <c r="CY30" s="58">
        <f t="shared" si="70"/>
        <v>0</v>
      </c>
      <c r="CZ30" s="56">
        <f t="shared" si="71"/>
        <v>0</v>
      </c>
    </row>
    <row r="31" spans="2:104" x14ac:dyDescent="0.4">
      <c r="B31" s="54">
        <v>25</v>
      </c>
      <c r="C31" s="54" t="str">
        <f>従量電灯Ｂのみ!C30</f>
        <v>四日市地域総合会館あさけプラザ</v>
      </c>
      <c r="D31" s="55">
        <f>従量電灯Ｂのみ!H30</f>
        <v>50</v>
      </c>
      <c r="E31" s="73"/>
      <c r="F31" s="74"/>
      <c r="G31" s="75"/>
      <c r="H31" s="91">
        <f>従量電灯Ｂのみ!U30</f>
        <v>2</v>
      </c>
      <c r="I31" s="88"/>
      <c r="J31" s="90">
        <f t="shared" si="1"/>
        <v>0</v>
      </c>
      <c r="K31" s="90">
        <f t="shared" si="2"/>
        <v>0</v>
      </c>
      <c r="L31" s="90">
        <f t="shared" si="3"/>
        <v>0</v>
      </c>
      <c r="M31" s="90">
        <f t="shared" si="72"/>
        <v>0</v>
      </c>
      <c r="N31" s="57" t="s">
        <v>517</v>
      </c>
      <c r="O31" s="58">
        <f t="shared" si="4"/>
        <v>0</v>
      </c>
      <c r="P31" s="91">
        <f>従量電灯Ｂのみ!V30</f>
        <v>1</v>
      </c>
      <c r="Q31" s="90">
        <f t="shared" si="5"/>
        <v>0</v>
      </c>
      <c r="R31" s="90">
        <f t="shared" si="6"/>
        <v>0</v>
      </c>
      <c r="S31" s="90">
        <f t="shared" si="7"/>
        <v>0</v>
      </c>
      <c r="T31" s="90">
        <f t="shared" si="8"/>
        <v>0</v>
      </c>
      <c r="U31" s="90">
        <f t="shared" si="9"/>
        <v>0</v>
      </c>
      <c r="V31" s="57" t="s">
        <v>517</v>
      </c>
      <c r="W31" s="58">
        <f t="shared" si="10"/>
        <v>0</v>
      </c>
      <c r="X31" s="91">
        <f>従量電灯Ｂのみ!W30</f>
        <v>1</v>
      </c>
      <c r="Y31" s="90">
        <f t="shared" si="11"/>
        <v>0</v>
      </c>
      <c r="Z31" s="90">
        <f t="shared" si="12"/>
        <v>0</v>
      </c>
      <c r="AA31" s="90">
        <f t="shared" si="13"/>
        <v>0</v>
      </c>
      <c r="AB31" s="90">
        <f t="shared" si="14"/>
        <v>0</v>
      </c>
      <c r="AC31" s="90">
        <f t="shared" si="15"/>
        <v>0</v>
      </c>
      <c r="AD31" s="57" t="s">
        <v>517</v>
      </c>
      <c r="AE31" s="58">
        <f t="shared" si="16"/>
        <v>0</v>
      </c>
      <c r="AF31" s="91">
        <f>従量電灯Ｂのみ!X30</f>
        <v>6</v>
      </c>
      <c r="AG31" s="90">
        <f t="shared" si="17"/>
        <v>0</v>
      </c>
      <c r="AH31" s="90">
        <f t="shared" si="18"/>
        <v>0</v>
      </c>
      <c r="AI31" s="90">
        <f t="shared" si="19"/>
        <v>0</v>
      </c>
      <c r="AJ31" s="90">
        <f t="shared" si="20"/>
        <v>0</v>
      </c>
      <c r="AK31" s="90">
        <f t="shared" si="21"/>
        <v>0</v>
      </c>
      <c r="AL31" s="57" t="s">
        <v>517</v>
      </c>
      <c r="AM31" s="58">
        <f t="shared" si="22"/>
        <v>0</v>
      </c>
      <c r="AN31" s="91">
        <f>従量電灯Ｂのみ!Y30</f>
        <v>4</v>
      </c>
      <c r="AO31" s="90">
        <f t="shared" si="23"/>
        <v>0</v>
      </c>
      <c r="AP31" s="90">
        <f t="shared" si="24"/>
        <v>0</v>
      </c>
      <c r="AQ31" s="90">
        <f t="shared" si="25"/>
        <v>0</v>
      </c>
      <c r="AR31" s="90">
        <f t="shared" si="26"/>
        <v>0</v>
      </c>
      <c r="AS31" s="90">
        <f t="shared" si="27"/>
        <v>0</v>
      </c>
      <c r="AT31" s="57" t="s">
        <v>517</v>
      </c>
      <c r="AU31" s="58">
        <f t="shared" si="28"/>
        <v>0</v>
      </c>
      <c r="AV31" s="91">
        <f>従量電灯Ｂのみ!Z30</f>
        <v>2</v>
      </c>
      <c r="AW31" s="90">
        <f t="shared" si="29"/>
        <v>0</v>
      </c>
      <c r="AX31" s="90">
        <f t="shared" si="30"/>
        <v>0</v>
      </c>
      <c r="AY31" s="90">
        <f t="shared" si="31"/>
        <v>0</v>
      </c>
      <c r="AZ31" s="90">
        <f t="shared" si="32"/>
        <v>0</v>
      </c>
      <c r="BA31" s="90">
        <f t="shared" si="33"/>
        <v>0</v>
      </c>
      <c r="BB31" s="57" t="s">
        <v>517</v>
      </c>
      <c r="BC31" s="58">
        <f t="shared" si="34"/>
        <v>0</v>
      </c>
      <c r="BD31" s="91">
        <f>従量電灯Ｂのみ!AA30</f>
        <v>3</v>
      </c>
      <c r="BE31" s="90">
        <f t="shared" si="35"/>
        <v>0</v>
      </c>
      <c r="BF31" s="90">
        <f t="shared" si="36"/>
        <v>0</v>
      </c>
      <c r="BG31" s="90">
        <f t="shared" si="37"/>
        <v>0</v>
      </c>
      <c r="BH31" s="90">
        <f t="shared" si="38"/>
        <v>0</v>
      </c>
      <c r="BI31" s="90">
        <f t="shared" si="39"/>
        <v>0</v>
      </c>
      <c r="BJ31" s="57" t="s">
        <v>517</v>
      </c>
      <c r="BK31" s="58">
        <f t="shared" si="40"/>
        <v>0</v>
      </c>
      <c r="BL31" s="91">
        <f>従量電灯Ｂのみ!AB30</f>
        <v>3</v>
      </c>
      <c r="BM31" s="90">
        <f t="shared" si="41"/>
        <v>0</v>
      </c>
      <c r="BN31" s="90">
        <f t="shared" si="42"/>
        <v>0</v>
      </c>
      <c r="BO31" s="90">
        <f t="shared" si="43"/>
        <v>0</v>
      </c>
      <c r="BP31" s="90">
        <f t="shared" si="44"/>
        <v>0</v>
      </c>
      <c r="BQ31" s="90">
        <f t="shared" si="45"/>
        <v>0</v>
      </c>
      <c r="BR31" s="57" t="s">
        <v>517</v>
      </c>
      <c r="BS31" s="58">
        <f t="shared" si="46"/>
        <v>0</v>
      </c>
      <c r="BT31" s="91">
        <f>従量電灯Ｂのみ!AC30</f>
        <v>3</v>
      </c>
      <c r="BU31" s="90">
        <f t="shared" si="47"/>
        <v>0</v>
      </c>
      <c r="BV31" s="90">
        <f t="shared" si="48"/>
        <v>0</v>
      </c>
      <c r="BW31" s="90">
        <f t="shared" si="49"/>
        <v>0</v>
      </c>
      <c r="BX31" s="90">
        <f t="shared" si="50"/>
        <v>0</v>
      </c>
      <c r="BY31" s="90">
        <f t="shared" si="51"/>
        <v>0</v>
      </c>
      <c r="BZ31" s="57" t="s">
        <v>517</v>
      </c>
      <c r="CA31" s="58">
        <f t="shared" si="52"/>
        <v>0</v>
      </c>
      <c r="CB31" s="91">
        <f>従量電灯Ｂのみ!AD30</f>
        <v>2</v>
      </c>
      <c r="CC31" s="90">
        <f t="shared" si="53"/>
        <v>0</v>
      </c>
      <c r="CD31" s="90">
        <f t="shared" si="54"/>
        <v>0</v>
      </c>
      <c r="CE31" s="90">
        <f t="shared" si="55"/>
        <v>0</v>
      </c>
      <c r="CF31" s="90">
        <f t="shared" si="56"/>
        <v>0</v>
      </c>
      <c r="CG31" s="90">
        <f t="shared" si="57"/>
        <v>0</v>
      </c>
      <c r="CH31" s="57" t="s">
        <v>517</v>
      </c>
      <c r="CI31" s="58">
        <f t="shared" si="58"/>
        <v>0</v>
      </c>
      <c r="CJ31" s="91">
        <f>従量電灯Ｂのみ!AE30</f>
        <v>2</v>
      </c>
      <c r="CK31" s="90">
        <f t="shared" si="59"/>
        <v>0</v>
      </c>
      <c r="CL31" s="90">
        <f t="shared" si="60"/>
        <v>0</v>
      </c>
      <c r="CM31" s="90">
        <f t="shared" si="61"/>
        <v>0</v>
      </c>
      <c r="CN31" s="90">
        <f t="shared" si="62"/>
        <v>0</v>
      </c>
      <c r="CO31" s="90">
        <f t="shared" si="63"/>
        <v>0</v>
      </c>
      <c r="CP31" s="57" t="s">
        <v>517</v>
      </c>
      <c r="CQ31" s="58">
        <f t="shared" si="64"/>
        <v>0</v>
      </c>
      <c r="CR31" s="91">
        <f>従量電灯Ｂのみ!AF30</f>
        <v>1</v>
      </c>
      <c r="CS31" s="90">
        <f t="shared" si="65"/>
        <v>0</v>
      </c>
      <c r="CT31" s="90">
        <f t="shared" si="66"/>
        <v>0</v>
      </c>
      <c r="CU31" s="90">
        <f t="shared" si="67"/>
        <v>0</v>
      </c>
      <c r="CV31" s="90">
        <f t="shared" si="68"/>
        <v>0</v>
      </c>
      <c r="CW31" s="90">
        <f t="shared" si="69"/>
        <v>0</v>
      </c>
      <c r="CX31" s="57" t="s">
        <v>517</v>
      </c>
      <c r="CY31" s="58">
        <f t="shared" si="70"/>
        <v>0</v>
      </c>
      <c r="CZ31" s="56">
        <f t="shared" si="71"/>
        <v>0</v>
      </c>
    </row>
    <row r="32" spans="2:104" x14ac:dyDescent="0.4">
      <c r="B32" s="54">
        <v>26</v>
      </c>
      <c r="C32" s="54" t="str">
        <f>従量電灯Ｂのみ!C31</f>
        <v>鵜の森公園</v>
      </c>
      <c r="D32" s="55">
        <f>従量電灯Ｂのみ!H31</f>
        <v>30</v>
      </c>
      <c r="E32" s="73"/>
      <c r="F32" s="74"/>
      <c r="G32" s="75"/>
      <c r="H32" s="91">
        <f>従量電灯Ｂのみ!U31</f>
        <v>130</v>
      </c>
      <c r="I32" s="88"/>
      <c r="J32" s="90">
        <f t="shared" si="1"/>
        <v>0</v>
      </c>
      <c r="K32" s="90">
        <f t="shared" si="2"/>
        <v>0</v>
      </c>
      <c r="L32" s="90">
        <f t="shared" si="3"/>
        <v>0</v>
      </c>
      <c r="M32" s="90">
        <f t="shared" si="72"/>
        <v>0</v>
      </c>
      <c r="N32" s="57" t="s">
        <v>517</v>
      </c>
      <c r="O32" s="58">
        <f t="shared" si="4"/>
        <v>0</v>
      </c>
      <c r="P32" s="91">
        <f>従量電灯Ｂのみ!V31</f>
        <v>111</v>
      </c>
      <c r="Q32" s="90">
        <f t="shared" si="5"/>
        <v>0</v>
      </c>
      <c r="R32" s="90">
        <f t="shared" si="6"/>
        <v>0</v>
      </c>
      <c r="S32" s="90">
        <f t="shared" si="7"/>
        <v>0</v>
      </c>
      <c r="T32" s="90">
        <f t="shared" si="8"/>
        <v>0</v>
      </c>
      <c r="U32" s="90">
        <f t="shared" si="9"/>
        <v>0</v>
      </c>
      <c r="V32" s="57" t="s">
        <v>517</v>
      </c>
      <c r="W32" s="58">
        <f t="shared" si="10"/>
        <v>0</v>
      </c>
      <c r="X32" s="91">
        <f>従量電灯Ｂのみ!W31</f>
        <v>104</v>
      </c>
      <c r="Y32" s="90">
        <f t="shared" si="11"/>
        <v>0</v>
      </c>
      <c r="Z32" s="90">
        <f t="shared" si="12"/>
        <v>0</v>
      </c>
      <c r="AA32" s="90">
        <f t="shared" si="13"/>
        <v>0</v>
      </c>
      <c r="AB32" s="90">
        <f t="shared" si="14"/>
        <v>0</v>
      </c>
      <c r="AC32" s="90">
        <f t="shared" si="15"/>
        <v>0</v>
      </c>
      <c r="AD32" s="57" t="s">
        <v>517</v>
      </c>
      <c r="AE32" s="58">
        <f t="shared" si="16"/>
        <v>0</v>
      </c>
      <c r="AF32" s="91">
        <f>従量電灯Ｂのみ!X31</f>
        <v>127</v>
      </c>
      <c r="AG32" s="90">
        <f t="shared" si="17"/>
        <v>0</v>
      </c>
      <c r="AH32" s="90">
        <f t="shared" si="18"/>
        <v>0</v>
      </c>
      <c r="AI32" s="90">
        <f t="shared" si="19"/>
        <v>0</v>
      </c>
      <c r="AJ32" s="90">
        <f t="shared" si="20"/>
        <v>0</v>
      </c>
      <c r="AK32" s="90">
        <f t="shared" si="21"/>
        <v>0</v>
      </c>
      <c r="AL32" s="57" t="s">
        <v>517</v>
      </c>
      <c r="AM32" s="58">
        <f t="shared" si="22"/>
        <v>0</v>
      </c>
      <c r="AN32" s="91">
        <f>従量電灯Ｂのみ!Y31</f>
        <v>131</v>
      </c>
      <c r="AO32" s="90">
        <f t="shared" si="23"/>
        <v>0</v>
      </c>
      <c r="AP32" s="90">
        <f t="shared" si="24"/>
        <v>0</v>
      </c>
      <c r="AQ32" s="90">
        <f t="shared" si="25"/>
        <v>0</v>
      </c>
      <c r="AR32" s="90">
        <f t="shared" si="26"/>
        <v>0</v>
      </c>
      <c r="AS32" s="90">
        <f t="shared" si="27"/>
        <v>0</v>
      </c>
      <c r="AT32" s="57" t="s">
        <v>517</v>
      </c>
      <c r="AU32" s="58">
        <f t="shared" si="28"/>
        <v>0</v>
      </c>
      <c r="AV32" s="91">
        <f>従量電灯Ｂのみ!Z31</f>
        <v>132</v>
      </c>
      <c r="AW32" s="90">
        <f t="shared" si="29"/>
        <v>0</v>
      </c>
      <c r="AX32" s="90">
        <f t="shared" si="30"/>
        <v>0</v>
      </c>
      <c r="AY32" s="90">
        <f t="shared" si="31"/>
        <v>0</v>
      </c>
      <c r="AZ32" s="90">
        <f t="shared" si="32"/>
        <v>0</v>
      </c>
      <c r="BA32" s="90">
        <f t="shared" si="33"/>
        <v>0</v>
      </c>
      <c r="BB32" s="57" t="s">
        <v>517</v>
      </c>
      <c r="BC32" s="58">
        <f t="shared" si="34"/>
        <v>0</v>
      </c>
      <c r="BD32" s="91">
        <f>従量電灯Ｂのみ!AA31</f>
        <v>152</v>
      </c>
      <c r="BE32" s="90">
        <f t="shared" si="35"/>
        <v>0</v>
      </c>
      <c r="BF32" s="90">
        <f t="shared" si="36"/>
        <v>0</v>
      </c>
      <c r="BG32" s="90">
        <f t="shared" si="37"/>
        <v>0</v>
      </c>
      <c r="BH32" s="90">
        <f t="shared" si="38"/>
        <v>0</v>
      </c>
      <c r="BI32" s="90">
        <f t="shared" si="39"/>
        <v>0</v>
      </c>
      <c r="BJ32" s="57" t="s">
        <v>517</v>
      </c>
      <c r="BK32" s="58">
        <f t="shared" si="40"/>
        <v>0</v>
      </c>
      <c r="BL32" s="91">
        <f>従量電灯Ｂのみ!AB31</f>
        <v>145</v>
      </c>
      <c r="BM32" s="90">
        <f t="shared" si="41"/>
        <v>0</v>
      </c>
      <c r="BN32" s="90">
        <f t="shared" si="42"/>
        <v>0</v>
      </c>
      <c r="BO32" s="90">
        <f t="shared" si="43"/>
        <v>0</v>
      </c>
      <c r="BP32" s="90">
        <f t="shared" si="44"/>
        <v>0</v>
      </c>
      <c r="BQ32" s="90">
        <f t="shared" si="45"/>
        <v>0</v>
      </c>
      <c r="BR32" s="57" t="s">
        <v>517</v>
      </c>
      <c r="BS32" s="58">
        <f t="shared" si="46"/>
        <v>0</v>
      </c>
      <c r="BT32" s="91">
        <f>従量電灯Ｂのみ!AC31</f>
        <v>173</v>
      </c>
      <c r="BU32" s="90">
        <f t="shared" si="47"/>
        <v>0</v>
      </c>
      <c r="BV32" s="90">
        <f t="shared" si="48"/>
        <v>0</v>
      </c>
      <c r="BW32" s="90">
        <f t="shared" si="49"/>
        <v>0</v>
      </c>
      <c r="BX32" s="90">
        <f t="shared" si="50"/>
        <v>0</v>
      </c>
      <c r="BY32" s="90">
        <f t="shared" si="51"/>
        <v>0</v>
      </c>
      <c r="BZ32" s="57" t="s">
        <v>517</v>
      </c>
      <c r="CA32" s="58">
        <f t="shared" si="52"/>
        <v>0</v>
      </c>
      <c r="CB32" s="91">
        <f>従量電灯Ｂのみ!AD31</f>
        <v>144</v>
      </c>
      <c r="CC32" s="90">
        <f t="shared" si="53"/>
        <v>0</v>
      </c>
      <c r="CD32" s="90">
        <f t="shared" si="54"/>
        <v>0</v>
      </c>
      <c r="CE32" s="90">
        <f t="shared" si="55"/>
        <v>0</v>
      </c>
      <c r="CF32" s="90">
        <f t="shared" si="56"/>
        <v>0</v>
      </c>
      <c r="CG32" s="90">
        <f t="shared" si="57"/>
        <v>0</v>
      </c>
      <c r="CH32" s="57" t="s">
        <v>517</v>
      </c>
      <c r="CI32" s="58">
        <f t="shared" si="58"/>
        <v>0</v>
      </c>
      <c r="CJ32" s="91">
        <f>従量電灯Ｂのみ!AE31</f>
        <v>133</v>
      </c>
      <c r="CK32" s="90">
        <f t="shared" si="59"/>
        <v>0</v>
      </c>
      <c r="CL32" s="90">
        <f t="shared" si="60"/>
        <v>0</v>
      </c>
      <c r="CM32" s="90">
        <f t="shared" si="61"/>
        <v>0</v>
      </c>
      <c r="CN32" s="90">
        <f t="shared" si="62"/>
        <v>0</v>
      </c>
      <c r="CO32" s="90">
        <f t="shared" si="63"/>
        <v>0</v>
      </c>
      <c r="CP32" s="57" t="s">
        <v>517</v>
      </c>
      <c r="CQ32" s="58">
        <f t="shared" si="64"/>
        <v>0</v>
      </c>
      <c r="CR32" s="91">
        <f>従量電灯Ｂのみ!AF31</f>
        <v>128</v>
      </c>
      <c r="CS32" s="90">
        <f t="shared" si="65"/>
        <v>0</v>
      </c>
      <c r="CT32" s="90">
        <f t="shared" si="66"/>
        <v>0</v>
      </c>
      <c r="CU32" s="90">
        <f t="shared" si="67"/>
        <v>0</v>
      </c>
      <c r="CV32" s="90">
        <f t="shared" si="68"/>
        <v>0</v>
      </c>
      <c r="CW32" s="90">
        <f t="shared" si="69"/>
        <v>0</v>
      </c>
      <c r="CX32" s="57" t="s">
        <v>517</v>
      </c>
      <c r="CY32" s="58">
        <f t="shared" si="70"/>
        <v>0</v>
      </c>
      <c r="CZ32" s="56">
        <f t="shared" si="71"/>
        <v>0</v>
      </c>
    </row>
    <row r="33" spans="2:104" x14ac:dyDescent="0.4">
      <c r="B33" s="54">
        <v>27</v>
      </c>
      <c r="C33" s="54" t="str">
        <f>従量電灯Ｂのみ!C32</f>
        <v>鵜の森公園</v>
      </c>
      <c r="D33" s="55">
        <f>従量電灯Ｂのみ!H32</f>
        <v>50</v>
      </c>
      <c r="E33" s="73"/>
      <c r="F33" s="74"/>
      <c r="G33" s="75"/>
      <c r="H33" s="91">
        <f>従量電灯Ｂのみ!U32</f>
        <v>321</v>
      </c>
      <c r="I33" s="88"/>
      <c r="J33" s="90">
        <f t="shared" si="1"/>
        <v>0</v>
      </c>
      <c r="K33" s="90">
        <f t="shared" si="2"/>
        <v>0</v>
      </c>
      <c r="L33" s="90">
        <f t="shared" si="3"/>
        <v>0</v>
      </c>
      <c r="M33" s="90">
        <f t="shared" si="72"/>
        <v>0</v>
      </c>
      <c r="N33" s="57" t="s">
        <v>517</v>
      </c>
      <c r="O33" s="58">
        <f t="shared" si="4"/>
        <v>0</v>
      </c>
      <c r="P33" s="91">
        <f>従量電灯Ｂのみ!V32</f>
        <v>289</v>
      </c>
      <c r="Q33" s="90">
        <f t="shared" si="5"/>
        <v>0</v>
      </c>
      <c r="R33" s="90">
        <f t="shared" si="6"/>
        <v>0</v>
      </c>
      <c r="S33" s="90">
        <f t="shared" si="7"/>
        <v>0</v>
      </c>
      <c r="T33" s="90">
        <f t="shared" si="8"/>
        <v>0</v>
      </c>
      <c r="U33" s="90">
        <f t="shared" si="9"/>
        <v>0</v>
      </c>
      <c r="V33" s="57" t="s">
        <v>517</v>
      </c>
      <c r="W33" s="58">
        <f t="shared" si="10"/>
        <v>0</v>
      </c>
      <c r="X33" s="91">
        <f>従量電灯Ｂのみ!W32</f>
        <v>270</v>
      </c>
      <c r="Y33" s="90">
        <f t="shared" si="11"/>
        <v>0</v>
      </c>
      <c r="Z33" s="90">
        <f t="shared" si="12"/>
        <v>0</v>
      </c>
      <c r="AA33" s="90">
        <f t="shared" si="13"/>
        <v>0</v>
      </c>
      <c r="AB33" s="90">
        <f t="shared" si="14"/>
        <v>0</v>
      </c>
      <c r="AC33" s="90">
        <f t="shared" si="15"/>
        <v>0</v>
      </c>
      <c r="AD33" s="57" t="s">
        <v>517</v>
      </c>
      <c r="AE33" s="58">
        <f t="shared" si="16"/>
        <v>0</v>
      </c>
      <c r="AF33" s="91">
        <f>従量電灯Ｂのみ!X32</f>
        <v>323</v>
      </c>
      <c r="AG33" s="90">
        <f t="shared" si="17"/>
        <v>0</v>
      </c>
      <c r="AH33" s="90">
        <f t="shared" si="18"/>
        <v>0</v>
      </c>
      <c r="AI33" s="90">
        <f t="shared" si="19"/>
        <v>0</v>
      </c>
      <c r="AJ33" s="90">
        <f t="shared" si="20"/>
        <v>0</v>
      </c>
      <c r="AK33" s="90">
        <f t="shared" si="21"/>
        <v>0</v>
      </c>
      <c r="AL33" s="57" t="s">
        <v>517</v>
      </c>
      <c r="AM33" s="58">
        <f t="shared" si="22"/>
        <v>0</v>
      </c>
      <c r="AN33" s="91">
        <f>従量電灯Ｂのみ!Y32</f>
        <v>219</v>
      </c>
      <c r="AO33" s="90">
        <f t="shared" si="23"/>
        <v>0</v>
      </c>
      <c r="AP33" s="90">
        <f t="shared" si="24"/>
        <v>0</v>
      </c>
      <c r="AQ33" s="90">
        <f t="shared" si="25"/>
        <v>0</v>
      </c>
      <c r="AR33" s="90">
        <f t="shared" si="26"/>
        <v>0</v>
      </c>
      <c r="AS33" s="90">
        <f t="shared" si="27"/>
        <v>0</v>
      </c>
      <c r="AT33" s="57" t="s">
        <v>517</v>
      </c>
      <c r="AU33" s="58">
        <f t="shared" si="28"/>
        <v>0</v>
      </c>
      <c r="AV33" s="91">
        <f>従量電灯Ｂのみ!Z32</f>
        <v>218</v>
      </c>
      <c r="AW33" s="90">
        <f t="shared" si="29"/>
        <v>0</v>
      </c>
      <c r="AX33" s="90">
        <f t="shared" si="30"/>
        <v>0</v>
      </c>
      <c r="AY33" s="90">
        <f t="shared" si="31"/>
        <v>0</v>
      </c>
      <c r="AZ33" s="90">
        <f t="shared" si="32"/>
        <v>0</v>
      </c>
      <c r="BA33" s="90">
        <f t="shared" si="33"/>
        <v>0</v>
      </c>
      <c r="BB33" s="57" t="s">
        <v>517</v>
      </c>
      <c r="BC33" s="58">
        <f t="shared" si="34"/>
        <v>0</v>
      </c>
      <c r="BD33" s="91">
        <f>従量電灯Ｂのみ!AA32</f>
        <v>289</v>
      </c>
      <c r="BE33" s="90">
        <f t="shared" si="35"/>
        <v>0</v>
      </c>
      <c r="BF33" s="90">
        <f t="shared" si="36"/>
        <v>0</v>
      </c>
      <c r="BG33" s="90">
        <f t="shared" si="37"/>
        <v>0</v>
      </c>
      <c r="BH33" s="90">
        <f t="shared" si="38"/>
        <v>0</v>
      </c>
      <c r="BI33" s="90">
        <f t="shared" si="39"/>
        <v>0</v>
      </c>
      <c r="BJ33" s="57" t="s">
        <v>517</v>
      </c>
      <c r="BK33" s="58">
        <f t="shared" si="40"/>
        <v>0</v>
      </c>
      <c r="BL33" s="91">
        <f>従量電灯Ｂのみ!AB32</f>
        <v>308</v>
      </c>
      <c r="BM33" s="90">
        <f t="shared" si="41"/>
        <v>0</v>
      </c>
      <c r="BN33" s="90">
        <f t="shared" si="42"/>
        <v>0</v>
      </c>
      <c r="BO33" s="90">
        <f t="shared" si="43"/>
        <v>0</v>
      </c>
      <c r="BP33" s="90">
        <f t="shared" si="44"/>
        <v>0</v>
      </c>
      <c r="BQ33" s="90">
        <f t="shared" si="45"/>
        <v>0</v>
      </c>
      <c r="BR33" s="57" t="s">
        <v>517</v>
      </c>
      <c r="BS33" s="58">
        <f t="shared" si="46"/>
        <v>0</v>
      </c>
      <c r="BT33" s="91">
        <f>従量電灯Ｂのみ!AC32</f>
        <v>364</v>
      </c>
      <c r="BU33" s="90">
        <f t="shared" si="47"/>
        <v>0</v>
      </c>
      <c r="BV33" s="90">
        <f t="shared" si="48"/>
        <v>0</v>
      </c>
      <c r="BW33" s="90">
        <f t="shared" si="49"/>
        <v>0</v>
      </c>
      <c r="BX33" s="90">
        <f t="shared" si="50"/>
        <v>0</v>
      </c>
      <c r="BY33" s="90">
        <f t="shared" si="51"/>
        <v>0</v>
      </c>
      <c r="BZ33" s="57" t="s">
        <v>517</v>
      </c>
      <c r="CA33" s="58">
        <f t="shared" si="52"/>
        <v>0</v>
      </c>
      <c r="CB33" s="91">
        <f>従量電灯Ｂのみ!AD32</f>
        <v>309</v>
      </c>
      <c r="CC33" s="90">
        <f t="shared" si="53"/>
        <v>0</v>
      </c>
      <c r="CD33" s="90">
        <f t="shared" si="54"/>
        <v>0</v>
      </c>
      <c r="CE33" s="90">
        <f t="shared" si="55"/>
        <v>0</v>
      </c>
      <c r="CF33" s="90">
        <f t="shared" si="56"/>
        <v>0</v>
      </c>
      <c r="CG33" s="90">
        <f t="shared" si="57"/>
        <v>0</v>
      </c>
      <c r="CH33" s="57" t="s">
        <v>517</v>
      </c>
      <c r="CI33" s="58">
        <f t="shared" si="58"/>
        <v>0</v>
      </c>
      <c r="CJ33" s="91">
        <f>従量電灯Ｂのみ!AE32</f>
        <v>295</v>
      </c>
      <c r="CK33" s="90">
        <f t="shared" si="59"/>
        <v>0</v>
      </c>
      <c r="CL33" s="90">
        <f t="shared" si="60"/>
        <v>0</v>
      </c>
      <c r="CM33" s="90">
        <f t="shared" si="61"/>
        <v>0</v>
      </c>
      <c r="CN33" s="90">
        <f t="shared" si="62"/>
        <v>0</v>
      </c>
      <c r="CO33" s="90">
        <f t="shared" si="63"/>
        <v>0</v>
      </c>
      <c r="CP33" s="57" t="s">
        <v>517</v>
      </c>
      <c r="CQ33" s="58">
        <f t="shared" si="64"/>
        <v>0</v>
      </c>
      <c r="CR33" s="91">
        <f>従量電灯Ｂのみ!AF32</f>
        <v>295</v>
      </c>
      <c r="CS33" s="90">
        <f t="shared" si="65"/>
        <v>0</v>
      </c>
      <c r="CT33" s="90">
        <f t="shared" si="66"/>
        <v>0</v>
      </c>
      <c r="CU33" s="90">
        <f t="shared" si="67"/>
        <v>0</v>
      </c>
      <c r="CV33" s="90">
        <f t="shared" si="68"/>
        <v>0</v>
      </c>
      <c r="CW33" s="90">
        <f t="shared" si="69"/>
        <v>0</v>
      </c>
      <c r="CX33" s="57" t="s">
        <v>517</v>
      </c>
      <c r="CY33" s="58">
        <f t="shared" si="70"/>
        <v>0</v>
      </c>
      <c r="CZ33" s="56">
        <f t="shared" si="71"/>
        <v>0</v>
      </c>
    </row>
    <row r="34" spans="2:104" x14ac:dyDescent="0.4">
      <c r="B34" s="54">
        <v>28</v>
      </c>
      <c r="C34" s="54" t="str">
        <f>従量電灯Ｂのみ!C33</f>
        <v>堀木公園</v>
      </c>
      <c r="D34" s="55">
        <f>従量電灯Ｂのみ!H33</f>
        <v>20</v>
      </c>
      <c r="E34" s="73"/>
      <c r="F34" s="74"/>
      <c r="G34" s="75"/>
      <c r="H34" s="91">
        <f>従量電灯Ｂのみ!U33</f>
        <v>22</v>
      </c>
      <c r="I34" s="88"/>
      <c r="J34" s="90">
        <f t="shared" si="1"/>
        <v>0</v>
      </c>
      <c r="K34" s="90">
        <f t="shared" si="2"/>
        <v>0</v>
      </c>
      <c r="L34" s="90">
        <f t="shared" si="3"/>
        <v>0</v>
      </c>
      <c r="M34" s="90">
        <f t="shared" si="72"/>
        <v>0</v>
      </c>
      <c r="N34" s="57" t="s">
        <v>517</v>
      </c>
      <c r="O34" s="58">
        <f t="shared" si="4"/>
        <v>0</v>
      </c>
      <c r="P34" s="91">
        <f>従量電灯Ｂのみ!V33</f>
        <v>18</v>
      </c>
      <c r="Q34" s="90">
        <f t="shared" si="5"/>
        <v>0</v>
      </c>
      <c r="R34" s="90">
        <f t="shared" si="6"/>
        <v>0</v>
      </c>
      <c r="S34" s="90">
        <f t="shared" si="7"/>
        <v>0</v>
      </c>
      <c r="T34" s="90">
        <f t="shared" si="8"/>
        <v>0</v>
      </c>
      <c r="U34" s="90">
        <f t="shared" si="9"/>
        <v>0</v>
      </c>
      <c r="V34" s="57" t="s">
        <v>517</v>
      </c>
      <c r="W34" s="58">
        <f t="shared" si="10"/>
        <v>0</v>
      </c>
      <c r="X34" s="91">
        <f>従量電灯Ｂのみ!W33</f>
        <v>17</v>
      </c>
      <c r="Y34" s="90">
        <f t="shared" si="11"/>
        <v>0</v>
      </c>
      <c r="Z34" s="90">
        <f t="shared" si="12"/>
        <v>0</v>
      </c>
      <c r="AA34" s="90">
        <f t="shared" si="13"/>
        <v>0</v>
      </c>
      <c r="AB34" s="90">
        <f t="shared" si="14"/>
        <v>0</v>
      </c>
      <c r="AC34" s="90">
        <f t="shared" si="15"/>
        <v>0</v>
      </c>
      <c r="AD34" s="57" t="s">
        <v>517</v>
      </c>
      <c r="AE34" s="58">
        <f t="shared" si="16"/>
        <v>0</v>
      </c>
      <c r="AF34" s="91">
        <f>従量電灯Ｂのみ!X33</f>
        <v>21</v>
      </c>
      <c r="AG34" s="90">
        <f t="shared" si="17"/>
        <v>0</v>
      </c>
      <c r="AH34" s="90">
        <f t="shared" si="18"/>
        <v>0</v>
      </c>
      <c r="AI34" s="90">
        <f t="shared" si="19"/>
        <v>0</v>
      </c>
      <c r="AJ34" s="90">
        <f t="shared" si="20"/>
        <v>0</v>
      </c>
      <c r="AK34" s="90">
        <f t="shared" si="21"/>
        <v>0</v>
      </c>
      <c r="AL34" s="57" t="s">
        <v>517</v>
      </c>
      <c r="AM34" s="58">
        <f t="shared" si="22"/>
        <v>0</v>
      </c>
      <c r="AN34" s="91">
        <f>従量電灯Ｂのみ!Y33</f>
        <v>20</v>
      </c>
      <c r="AO34" s="90">
        <f t="shared" si="23"/>
        <v>0</v>
      </c>
      <c r="AP34" s="90">
        <f t="shared" si="24"/>
        <v>0</v>
      </c>
      <c r="AQ34" s="90">
        <f t="shared" si="25"/>
        <v>0</v>
      </c>
      <c r="AR34" s="90">
        <f t="shared" si="26"/>
        <v>0</v>
      </c>
      <c r="AS34" s="90">
        <f t="shared" si="27"/>
        <v>0</v>
      </c>
      <c r="AT34" s="57" t="s">
        <v>517</v>
      </c>
      <c r="AU34" s="58">
        <f t="shared" si="28"/>
        <v>0</v>
      </c>
      <c r="AV34" s="91">
        <f>従量電灯Ｂのみ!Z33</f>
        <v>25</v>
      </c>
      <c r="AW34" s="90">
        <f t="shared" si="29"/>
        <v>0</v>
      </c>
      <c r="AX34" s="90">
        <f t="shared" si="30"/>
        <v>0</v>
      </c>
      <c r="AY34" s="90">
        <f t="shared" si="31"/>
        <v>0</v>
      </c>
      <c r="AZ34" s="90">
        <f t="shared" si="32"/>
        <v>0</v>
      </c>
      <c r="BA34" s="90">
        <f t="shared" si="33"/>
        <v>0</v>
      </c>
      <c r="BB34" s="57" t="s">
        <v>517</v>
      </c>
      <c r="BC34" s="58">
        <f t="shared" si="34"/>
        <v>0</v>
      </c>
      <c r="BD34" s="91">
        <f>従量電灯Ｂのみ!AA33</f>
        <v>25</v>
      </c>
      <c r="BE34" s="90">
        <f t="shared" si="35"/>
        <v>0</v>
      </c>
      <c r="BF34" s="90">
        <f t="shared" si="36"/>
        <v>0</v>
      </c>
      <c r="BG34" s="90">
        <f t="shared" si="37"/>
        <v>0</v>
      </c>
      <c r="BH34" s="90">
        <f t="shared" si="38"/>
        <v>0</v>
      </c>
      <c r="BI34" s="90">
        <f t="shared" si="39"/>
        <v>0</v>
      </c>
      <c r="BJ34" s="57" t="s">
        <v>517</v>
      </c>
      <c r="BK34" s="58">
        <f t="shared" si="40"/>
        <v>0</v>
      </c>
      <c r="BL34" s="91">
        <f>従量電灯Ｂのみ!AB33</f>
        <v>26</v>
      </c>
      <c r="BM34" s="90">
        <f t="shared" si="41"/>
        <v>0</v>
      </c>
      <c r="BN34" s="90">
        <f t="shared" si="42"/>
        <v>0</v>
      </c>
      <c r="BO34" s="90">
        <f t="shared" si="43"/>
        <v>0</v>
      </c>
      <c r="BP34" s="90">
        <f t="shared" si="44"/>
        <v>0</v>
      </c>
      <c r="BQ34" s="90">
        <f t="shared" si="45"/>
        <v>0</v>
      </c>
      <c r="BR34" s="57" t="s">
        <v>517</v>
      </c>
      <c r="BS34" s="58">
        <f t="shared" si="46"/>
        <v>0</v>
      </c>
      <c r="BT34" s="91">
        <f>従量電灯Ｂのみ!AC33</f>
        <v>31</v>
      </c>
      <c r="BU34" s="90">
        <f t="shared" si="47"/>
        <v>0</v>
      </c>
      <c r="BV34" s="90">
        <f t="shared" si="48"/>
        <v>0</v>
      </c>
      <c r="BW34" s="90">
        <f t="shared" si="49"/>
        <v>0</v>
      </c>
      <c r="BX34" s="90">
        <f t="shared" si="50"/>
        <v>0</v>
      </c>
      <c r="BY34" s="90">
        <f t="shared" si="51"/>
        <v>0</v>
      </c>
      <c r="BZ34" s="57" t="s">
        <v>517</v>
      </c>
      <c r="CA34" s="58">
        <f t="shared" si="52"/>
        <v>0</v>
      </c>
      <c r="CB34" s="91">
        <f>従量電灯Ｂのみ!AD33</f>
        <v>25</v>
      </c>
      <c r="CC34" s="90">
        <f t="shared" si="53"/>
        <v>0</v>
      </c>
      <c r="CD34" s="90">
        <f t="shared" si="54"/>
        <v>0</v>
      </c>
      <c r="CE34" s="90">
        <f t="shared" si="55"/>
        <v>0</v>
      </c>
      <c r="CF34" s="90">
        <f t="shared" si="56"/>
        <v>0</v>
      </c>
      <c r="CG34" s="90">
        <f t="shared" si="57"/>
        <v>0</v>
      </c>
      <c r="CH34" s="57" t="s">
        <v>517</v>
      </c>
      <c r="CI34" s="58">
        <f t="shared" si="58"/>
        <v>0</v>
      </c>
      <c r="CJ34" s="91">
        <f>従量電灯Ｂのみ!AE33</f>
        <v>22</v>
      </c>
      <c r="CK34" s="90">
        <f t="shared" si="59"/>
        <v>0</v>
      </c>
      <c r="CL34" s="90">
        <f t="shared" si="60"/>
        <v>0</v>
      </c>
      <c r="CM34" s="90">
        <f t="shared" si="61"/>
        <v>0</v>
      </c>
      <c r="CN34" s="90">
        <f t="shared" si="62"/>
        <v>0</v>
      </c>
      <c r="CO34" s="90">
        <f t="shared" si="63"/>
        <v>0</v>
      </c>
      <c r="CP34" s="57" t="s">
        <v>517</v>
      </c>
      <c r="CQ34" s="58">
        <f t="shared" si="64"/>
        <v>0</v>
      </c>
      <c r="CR34" s="91">
        <f>従量電灯Ｂのみ!AF33</f>
        <v>21</v>
      </c>
      <c r="CS34" s="90">
        <f t="shared" si="65"/>
        <v>0</v>
      </c>
      <c r="CT34" s="90">
        <f t="shared" si="66"/>
        <v>0</v>
      </c>
      <c r="CU34" s="90">
        <f t="shared" si="67"/>
        <v>0</v>
      </c>
      <c r="CV34" s="90">
        <f t="shared" si="68"/>
        <v>0</v>
      </c>
      <c r="CW34" s="90">
        <f t="shared" si="69"/>
        <v>0</v>
      </c>
      <c r="CX34" s="57" t="s">
        <v>517</v>
      </c>
      <c r="CY34" s="58">
        <f t="shared" si="70"/>
        <v>0</v>
      </c>
      <c r="CZ34" s="56">
        <f t="shared" si="71"/>
        <v>0</v>
      </c>
    </row>
    <row r="35" spans="2:104" x14ac:dyDescent="0.4">
      <c r="B35" s="54">
        <v>29</v>
      </c>
      <c r="C35" s="54" t="str">
        <f>従量電灯Ｂのみ!C34</f>
        <v>納屋公園</v>
      </c>
      <c r="D35" s="55">
        <f>従量電灯Ｂのみ!H34</f>
        <v>20</v>
      </c>
      <c r="E35" s="73"/>
      <c r="F35" s="74"/>
      <c r="G35" s="75"/>
      <c r="H35" s="91">
        <f>従量電灯Ｂのみ!U34</f>
        <v>12</v>
      </c>
      <c r="I35" s="88"/>
      <c r="J35" s="90">
        <f t="shared" si="1"/>
        <v>0</v>
      </c>
      <c r="K35" s="90">
        <f t="shared" si="2"/>
        <v>0</v>
      </c>
      <c r="L35" s="90">
        <f t="shared" si="3"/>
        <v>0</v>
      </c>
      <c r="M35" s="90">
        <f t="shared" si="72"/>
        <v>0</v>
      </c>
      <c r="N35" s="57" t="s">
        <v>517</v>
      </c>
      <c r="O35" s="58">
        <f t="shared" si="4"/>
        <v>0</v>
      </c>
      <c r="P35" s="91">
        <f>従量電灯Ｂのみ!V34</f>
        <v>10</v>
      </c>
      <c r="Q35" s="90">
        <f t="shared" si="5"/>
        <v>0</v>
      </c>
      <c r="R35" s="90">
        <f t="shared" si="6"/>
        <v>0</v>
      </c>
      <c r="S35" s="90">
        <f t="shared" si="7"/>
        <v>0</v>
      </c>
      <c r="T35" s="90">
        <f t="shared" si="8"/>
        <v>0</v>
      </c>
      <c r="U35" s="90">
        <f t="shared" si="9"/>
        <v>0</v>
      </c>
      <c r="V35" s="57" t="s">
        <v>517</v>
      </c>
      <c r="W35" s="58">
        <f t="shared" si="10"/>
        <v>0</v>
      </c>
      <c r="X35" s="91">
        <f>従量電灯Ｂのみ!W34</f>
        <v>9</v>
      </c>
      <c r="Y35" s="90">
        <f t="shared" si="11"/>
        <v>0</v>
      </c>
      <c r="Z35" s="90">
        <f t="shared" si="12"/>
        <v>0</v>
      </c>
      <c r="AA35" s="90">
        <f t="shared" si="13"/>
        <v>0</v>
      </c>
      <c r="AB35" s="90">
        <f t="shared" si="14"/>
        <v>0</v>
      </c>
      <c r="AC35" s="90">
        <f t="shared" si="15"/>
        <v>0</v>
      </c>
      <c r="AD35" s="57" t="s">
        <v>517</v>
      </c>
      <c r="AE35" s="58">
        <f t="shared" si="16"/>
        <v>0</v>
      </c>
      <c r="AF35" s="91">
        <f>従量電灯Ｂのみ!X34</f>
        <v>11</v>
      </c>
      <c r="AG35" s="90">
        <f t="shared" si="17"/>
        <v>0</v>
      </c>
      <c r="AH35" s="90">
        <f t="shared" si="18"/>
        <v>0</v>
      </c>
      <c r="AI35" s="90">
        <f t="shared" si="19"/>
        <v>0</v>
      </c>
      <c r="AJ35" s="90">
        <f t="shared" si="20"/>
        <v>0</v>
      </c>
      <c r="AK35" s="90">
        <f t="shared" si="21"/>
        <v>0</v>
      </c>
      <c r="AL35" s="57" t="s">
        <v>517</v>
      </c>
      <c r="AM35" s="58">
        <f t="shared" si="22"/>
        <v>0</v>
      </c>
      <c r="AN35" s="91">
        <f>従量電灯Ｂのみ!Y34</f>
        <v>11</v>
      </c>
      <c r="AO35" s="90">
        <f t="shared" si="23"/>
        <v>0</v>
      </c>
      <c r="AP35" s="90">
        <f t="shared" si="24"/>
        <v>0</v>
      </c>
      <c r="AQ35" s="90">
        <f t="shared" si="25"/>
        <v>0</v>
      </c>
      <c r="AR35" s="90">
        <f t="shared" si="26"/>
        <v>0</v>
      </c>
      <c r="AS35" s="90">
        <f t="shared" si="27"/>
        <v>0</v>
      </c>
      <c r="AT35" s="57" t="s">
        <v>517</v>
      </c>
      <c r="AU35" s="58">
        <f t="shared" si="28"/>
        <v>0</v>
      </c>
      <c r="AV35" s="91">
        <f>従量電灯Ｂのみ!Z34</f>
        <v>11</v>
      </c>
      <c r="AW35" s="90">
        <f t="shared" si="29"/>
        <v>0</v>
      </c>
      <c r="AX35" s="90">
        <f t="shared" si="30"/>
        <v>0</v>
      </c>
      <c r="AY35" s="90">
        <f t="shared" si="31"/>
        <v>0</v>
      </c>
      <c r="AZ35" s="90">
        <f t="shared" si="32"/>
        <v>0</v>
      </c>
      <c r="BA35" s="90">
        <f t="shared" si="33"/>
        <v>0</v>
      </c>
      <c r="BB35" s="57" t="s">
        <v>517</v>
      </c>
      <c r="BC35" s="58">
        <f t="shared" si="34"/>
        <v>0</v>
      </c>
      <c r="BD35" s="91">
        <f>従量電灯Ｂのみ!AA34</f>
        <v>14</v>
      </c>
      <c r="BE35" s="90">
        <f t="shared" si="35"/>
        <v>0</v>
      </c>
      <c r="BF35" s="90">
        <f t="shared" si="36"/>
        <v>0</v>
      </c>
      <c r="BG35" s="90">
        <f t="shared" si="37"/>
        <v>0</v>
      </c>
      <c r="BH35" s="90">
        <f t="shared" si="38"/>
        <v>0</v>
      </c>
      <c r="BI35" s="90">
        <f t="shared" si="39"/>
        <v>0</v>
      </c>
      <c r="BJ35" s="57" t="s">
        <v>517</v>
      </c>
      <c r="BK35" s="58">
        <f t="shared" si="40"/>
        <v>0</v>
      </c>
      <c r="BL35" s="91">
        <f>従量電灯Ｂのみ!AB34</f>
        <v>13</v>
      </c>
      <c r="BM35" s="90">
        <f t="shared" si="41"/>
        <v>0</v>
      </c>
      <c r="BN35" s="90">
        <f t="shared" si="42"/>
        <v>0</v>
      </c>
      <c r="BO35" s="90">
        <f t="shared" si="43"/>
        <v>0</v>
      </c>
      <c r="BP35" s="90">
        <f t="shared" si="44"/>
        <v>0</v>
      </c>
      <c r="BQ35" s="90">
        <f t="shared" si="45"/>
        <v>0</v>
      </c>
      <c r="BR35" s="57" t="s">
        <v>517</v>
      </c>
      <c r="BS35" s="58">
        <f t="shared" si="46"/>
        <v>0</v>
      </c>
      <c r="BT35" s="91">
        <f>従量電灯Ｂのみ!AC34</f>
        <v>16</v>
      </c>
      <c r="BU35" s="90">
        <f t="shared" si="47"/>
        <v>0</v>
      </c>
      <c r="BV35" s="90">
        <f t="shared" si="48"/>
        <v>0</v>
      </c>
      <c r="BW35" s="90">
        <f t="shared" si="49"/>
        <v>0</v>
      </c>
      <c r="BX35" s="90">
        <f t="shared" si="50"/>
        <v>0</v>
      </c>
      <c r="BY35" s="90">
        <f t="shared" si="51"/>
        <v>0</v>
      </c>
      <c r="BZ35" s="57" t="s">
        <v>517</v>
      </c>
      <c r="CA35" s="58">
        <f t="shared" si="52"/>
        <v>0</v>
      </c>
      <c r="CB35" s="91">
        <f>従量電灯Ｂのみ!AD34</f>
        <v>13</v>
      </c>
      <c r="CC35" s="90">
        <f t="shared" si="53"/>
        <v>0</v>
      </c>
      <c r="CD35" s="90">
        <f t="shared" si="54"/>
        <v>0</v>
      </c>
      <c r="CE35" s="90">
        <f t="shared" si="55"/>
        <v>0</v>
      </c>
      <c r="CF35" s="90">
        <f t="shared" si="56"/>
        <v>0</v>
      </c>
      <c r="CG35" s="90">
        <f t="shared" si="57"/>
        <v>0</v>
      </c>
      <c r="CH35" s="57" t="s">
        <v>517</v>
      </c>
      <c r="CI35" s="58">
        <f t="shared" si="58"/>
        <v>0</v>
      </c>
      <c r="CJ35" s="91">
        <f>従量電灯Ｂのみ!AE34</f>
        <v>13</v>
      </c>
      <c r="CK35" s="90">
        <f t="shared" si="59"/>
        <v>0</v>
      </c>
      <c r="CL35" s="90">
        <f t="shared" si="60"/>
        <v>0</v>
      </c>
      <c r="CM35" s="90">
        <f t="shared" si="61"/>
        <v>0</v>
      </c>
      <c r="CN35" s="90">
        <f t="shared" si="62"/>
        <v>0</v>
      </c>
      <c r="CO35" s="90">
        <f t="shared" si="63"/>
        <v>0</v>
      </c>
      <c r="CP35" s="57" t="s">
        <v>517</v>
      </c>
      <c r="CQ35" s="58">
        <f t="shared" si="64"/>
        <v>0</v>
      </c>
      <c r="CR35" s="91">
        <f>従量電灯Ｂのみ!AF34</f>
        <v>12</v>
      </c>
      <c r="CS35" s="90">
        <f t="shared" si="65"/>
        <v>0</v>
      </c>
      <c r="CT35" s="90">
        <f t="shared" si="66"/>
        <v>0</v>
      </c>
      <c r="CU35" s="90">
        <f t="shared" si="67"/>
        <v>0</v>
      </c>
      <c r="CV35" s="90">
        <f t="shared" si="68"/>
        <v>0</v>
      </c>
      <c r="CW35" s="90">
        <f t="shared" si="69"/>
        <v>0</v>
      </c>
      <c r="CX35" s="57" t="s">
        <v>517</v>
      </c>
      <c r="CY35" s="58">
        <f t="shared" si="70"/>
        <v>0</v>
      </c>
      <c r="CZ35" s="56">
        <f t="shared" si="71"/>
        <v>0</v>
      </c>
    </row>
    <row r="36" spans="2:104" x14ac:dyDescent="0.4">
      <c r="B36" s="54">
        <v>30</v>
      </c>
      <c r="C36" s="54" t="str">
        <f>従量電灯Ｂのみ!C35</f>
        <v>北条公園</v>
      </c>
      <c r="D36" s="55">
        <f>従量電灯Ｂのみ!H35</f>
        <v>60</v>
      </c>
      <c r="E36" s="73"/>
      <c r="F36" s="74"/>
      <c r="G36" s="75"/>
      <c r="H36" s="91">
        <f>従量電灯Ｂのみ!U35</f>
        <v>76</v>
      </c>
      <c r="I36" s="88"/>
      <c r="J36" s="90">
        <f t="shared" si="1"/>
        <v>0</v>
      </c>
      <c r="K36" s="90">
        <f t="shared" si="2"/>
        <v>0</v>
      </c>
      <c r="L36" s="90">
        <f t="shared" si="3"/>
        <v>0</v>
      </c>
      <c r="M36" s="90">
        <f t="shared" si="72"/>
        <v>0</v>
      </c>
      <c r="N36" s="57" t="s">
        <v>517</v>
      </c>
      <c r="O36" s="58">
        <f t="shared" si="4"/>
        <v>0</v>
      </c>
      <c r="P36" s="91">
        <f>従量電灯Ｂのみ!V35</f>
        <v>75</v>
      </c>
      <c r="Q36" s="90">
        <f t="shared" si="5"/>
        <v>0</v>
      </c>
      <c r="R36" s="90">
        <f t="shared" si="6"/>
        <v>0</v>
      </c>
      <c r="S36" s="90">
        <f t="shared" si="7"/>
        <v>0</v>
      </c>
      <c r="T36" s="90">
        <f t="shared" si="8"/>
        <v>0</v>
      </c>
      <c r="U36" s="90">
        <f t="shared" si="9"/>
        <v>0</v>
      </c>
      <c r="V36" s="57" t="s">
        <v>517</v>
      </c>
      <c r="W36" s="58">
        <f t="shared" si="10"/>
        <v>0</v>
      </c>
      <c r="X36" s="91">
        <f>従量電灯Ｂのみ!W35</f>
        <v>59</v>
      </c>
      <c r="Y36" s="90">
        <f t="shared" si="11"/>
        <v>0</v>
      </c>
      <c r="Z36" s="90">
        <f t="shared" si="12"/>
        <v>0</v>
      </c>
      <c r="AA36" s="90">
        <f t="shared" si="13"/>
        <v>0</v>
      </c>
      <c r="AB36" s="90">
        <f t="shared" si="14"/>
        <v>0</v>
      </c>
      <c r="AC36" s="90">
        <f t="shared" si="15"/>
        <v>0</v>
      </c>
      <c r="AD36" s="57" t="s">
        <v>517</v>
      </c>
      <c r="AE36" s="58">
        <f t="shared" si="16"/>
        <v>0</v>
      </c>
      <c r="AF36" s="91">
        <f>従量電灯Ｂのみ!X35</f>
        <v>68</v>
      </c>
      <c r="AG36" s="90">
        <f t="shared" si="17"/>
        <v>0</v>
      </c>
      <c r="AH36" s="90">
        <f t="shared" si="18"/>
        <v>0</v>
      </c>
      <c r="AI36" s="90">
        <f t="shared" si="19"/>
        <v>0</v>
      </c>
      <c r="AJ36" s="90">
        <f t="shared" si="20"/>
        <v>0</v>
      </c>
      <c r="AK36" s="90">
        <f t="shared" si="21"/>
        <v>0</v>
      </c>
      <c r="AL36" s="57" t="s">
        <v>517</v>
      </c>
      <c r="AM36" s="58">
        <f t="shared" si="22"/>
        <v>0</v>
      </c>
      <c r="AN36" s="91">
        <f>従量電灯Ｂのみ!Y35</f>
        <v>72</v>
      </c>
      <c r="AO36" s="90">
        <f t="shared" si="23"/>
        <v>0</v>
      </c>
      <c r="AP36" s="90">
        <f t="shared" si="24"/>
        <v>0</v>
      </c>
      <c r="AQ36" s="90">
        <f t="shared" si="25"/>
        <v>0</v>
      </c>
      <c r="AR36" s="90">
        <f t="shared" si="26"/>
        <v>0</v>
      </c>
      <c r="AS36" s="90">
        <f t="shared" si="27"/>
        <v>0</v>
      </c>
      <c r="AT36" s="57" t="s">
        <v>517</v>
      </c>
      <c r="AU36" s="58">
        <f t="shared" si="28"/>
        <v>0</v>
      </c>
      <c r="AV36" s="91">
        <f>従量電灯Ｂのみ!Z35</f>
        <v>80</v>
      </c>
      <c r="AW36" s="90">
        <f t="shared" si="29"/>
        <v>0</v>
      </c>
      <c r="AX36" s="90">
        <f t="shared" si="30"/>
        <v>0</v>
      </c>
      <c r="AY36" s="90">
        <f t="shared" si="31"/>
        <v>0</v>
      </c>
      <c r="AZ36" s="90">
        <f t="shared" si="32"/>
        <v>0</v>
      </c>
      <c r="BA36" s="90">
        <f t="shared" si="33"/>
        <v>0</v>
      </c>
      <c r="BB36" s="57" t="s">
        <v>517</v>
      </c>
      <c r="BC36" s="58">
        <f t="shared" si="34"/>
        <v>0</v>
      </c>
      <c r="BD36" s="91">
        <f>従量電灯Ｂのみ!AA35</f>
        <v>85</v>
      </c>
      <c r="BE36" s="90">
        <f t="shared" si="35"/>
        <v>0</v>
      </c>
      <c r="BF36" s="90">
        <f t="shared" si="36"/>
        <v>0</v>
      </c>
      <c r="BG36" s="90">
        <f t="shared" si="37"/>
        <v>0</v>
      </c>
      <c r="BH36" s="90">
        <f t="shared" si="38"/>
        <v>0</v>
      </c>
      <c r="BI36" s="90">
        <f t="shared" si="39"/>
        <v>0</v>
      </c>
      <c r="BJ36" s="57" t="s">
        <v>517</v>
      </c>
      <c r="BK36" s="58">
        <f t="shared" si="40"/>
        <v>0</v>
      </c>
      <c r="BL36" s="91">
        <f>従量電灯Ｂのみ!AB35</f>
        <v>89</v>
      </c>
      <c r="BM36" s="90">
        <f t="shared" si="41"/>
        <v>0</v>
      </c>
      <c r="BN36" s="90">
        <f t="shared" si="42"/>
        <v>0</v>
      </c>
      <c r="BO36" s="90">
        <f t="shared" si="43"/>
        <v>0</v>
      </c>
      <c r="BP36" s="90">
        <f t="shared" si="44"/>
        <v>0</v>
      </c>
      <c r="BQ36" s="90">
        <f t="shared" si="45"/>
        <v>0</v>
      </c>
      <c r="BR36" s="57" t="s">
        <v>517</v>
      </c>
      <c r="BS36" s="58">
        <f t="shared" si="46"/>
        <v>0</v>
      </c>
      <c r="BT36" s="91">
        <f>従量電灯Ｂのみ!AC35</f>
        <v>103</v>
      </c>
      <c r="BU36" s="90">
        <f t="shared" si="47"/>
        <v>0</v>
      </c>
      <c r="BV36" s="90">
        <f t="shared" si="48"/>
        <v>0</v>
      </c>
      <c r="BW36" s="90">
        <f t="shared" si="49"/>
        <v>0</v>
      </c>
      <c r="BX36" s="90">
        <f t="shared" si="50"/>
        <v>0</v>
      </c>
      <c r="BY36" s="90">
        <f t="shared" si="51"/>
        <v>0</v>
      </c>
      <c r="BZ36" s="57" t="s">
        <v>517</v>
      </c>
      <c r="CA36" s="58">
        <f t="shared" si="52"/>
        <v>0</v>
      </c>
      <c r="CB36" s="91">
        <f>従量電灯Ｂのみ!AD35</f>
        <v>82</v>
      </c>
      <c r="CC36" s="90">
        <f t="shared" si="53"/>
        <v>0</v>
      </c>
      <c r="CD36" s="90">
        <f t="shared" si="54"/>
        <v>0</v>
      </c>
      <c r="CE36" s="90">
        <f t="shared" si="55"/>
        <v>0</v>
      </c>
      <c r="CF36" s="90">
        <f t="shared" si="56"/>
        <v>0</v>
      </c>
      <c r="CG36" s="90">
        <f t="shared" si="57"/>
        <v>0</v>
      </c>
      <c r="CH36" s="57" t="s">
        <v>517</v>
      </c>
      <c r="CI36" s="58">
        <f t="shared" si="58"/>
        <v>0</v>
      </c>
      <c r="CJ36" s="91">
        <f>従量電灯Ｂのみ!AE35</f>
        <v>82</v>
      </c>
      <c r="CK36" s="90">
        <f t="shared" si="59"/>
        <v>0</v>
      </c>
      <c r="CL36" s="90">
        <f t="shared" si="60"/>
        <v>0</v>
      </c>
      <c r="CM36" s="90">
        <f t="shared" si="61"/>
        <v>0</v>
      </c>
      <c r="CN36" s="90">
        <f t="shared" si="62"/>
        <v>0</v>
      </c>
      <c r="CO36" s="90">
        <f t="shared" si="63"/>
        <v>0</v>
      </c>
      <c r="CP36" s="57" t="s">
        <v>517</v>
      </c>
      <c r="CQ36" s="58">
        <f t="shared" si="64"/>
        <v>0</v>
      </c>
      <c r="CR36" s="91">
        <f>従量電灯Ｂのみ!AF35</f>
        <v>82</v>
      </c>
      <c r="CS36" s="90">
        <f t="shared" si="65"/>
        <v>0</v>
      </c>
      <c r="CT36" s="90">
        <f t="shared" si="66"/>
        <v>0</v>
      </c>
      <c r="CU36" s="90">
        <f t="shared" si="67"/>
        <v>0</v>
      </c>
      <c r="CV36" s="90">
        <f t="shared" si="68"/>
        <v>0</v>
      </c>
      <c r="CW36" s="90">
        <f t="shared" si="69"/>
        <v>0</v>
      </c>
      <c r="CX36" s="57" t="s">
        <v>517</v>
      </c>
      <c r="CY36" s="58">
        <f t="shared" si="70"/>
        <v>0</v>
      </c>
      <c r="CZ36" s="56">
        <f t="shared" si="71"/>
        <v>0</v>
      </c>
    </row>
    <row r="37" spans="2:104" x14ac:dyDescent="0.4">
      <c r="B37" s="54">
        <v>31</v>
      </c>
      <c r="C37" s="54" t="str">
        <f>従量電灯Ｂのみ!C36</f>
        <v>北条公園</v>
      </c>
      <c r="D37" s="55">
        <f>従量電灯Ｂのみ!H36</f>
        <v>40</v>
      </c>
      <c r="E37" s="73"/>
      <c r="F37" s="74"/>
      <c r="G37" s="75"/>
      <c r="H37" s="91">
        <f>従量電灯Ｂのみ!U36</f>
        <v>86</v>
      </c>
      <c r="I37" s="88"/>
      <c r="J37" s="90">
        <f t="shared" si="1"/>
        <v>0</v>
      </c>
      <c r="K37" s="90">
        <f t="shared" si="2"/>
        <v>0</v>
      </c>
      <c r="L37" s="90">
        <f t="shared" si="3"/>
        <v>0</v>
      </c>
      <c r="M37" s="90">
        <f t="shared" si="72"/>
        <v>0</v>
      </c>
      <c r="N37" s="57" t="s">
        <v>517</v>
      </c>
      <c r="O37" s="58">
        <f t="shared" si="4"/>
        <v>0</v>
      </c>
      <c r="P37" s="91">
        <f>従量電灯Ｂのみ!V36</f>
        <v>105</v>
      </c>
      <c r="Q37" s="90">
        <f t="shared" si="5"/>
        <v>0</v>
      </c>
      <c r="R37" s="90">
        <f t="shared" si="6"/>
        <v>0</v>
      </c>
      <c r="S37" s="90">
        <f t="shared" si="7"/>
        <v>0</v>
      </c>
      <c r="T37" s="90">
        <f t="shared" si="8"/>
        <v>0</v>
      </c>
      <c r="U37" s="90">
        <f t="shared" si="9"/>
        <v>0</v>
      </c>
      <c r="V37" s="57" t="s">
        <v>517</v>
      </c>
      <c r="W37" s="58">
        <f t="shared" si="10"/>
        <v>0</v>
      </c>
      <c r="X37" s="91">
        <f>従量電灯Ｂのみ!W36</f>
        <v>142</v>
      </c>
      <c r="Y37" s="90">
        <f t="shared" si="11"/>
        <v>0</v>
      </c>
      <c r="Z37" s="90">
        <f t="shared" si="12"/>
        <v>0</v>
      </c>
      <c r="AA37" s="90">
        <f t="shared" si="13"/>
        <v>0</v>
      </c>
      <c r="AB37" s="90">
        <f t="shared" si="14"/>
        <v>0</v>
      </c>
      <c r="AC37" s="90">
        <f t="shared" si="15"/>
        <v>0</v>
      </c>
      <c r="AD37" s="57" t="s">
        <v>517</v>
      </c>
      <c r="AE37" s="58">
        <f t="shared" si="16"/>
        <v>0</v>
      </c>
      <c r="AF37" s="91">
        <f>従量電灯Ｂのみ!X36</f>
        <v>233</v>
      </c>
      <c r="AG37" s="90">
        <f t="shared" si="17"/>
        <v>0</v>
      </c>
      <c r="AH37" s="90">
        <f t="shared" si="18"/>
        <v>0</v>
      </c>
      <c r="AI37" s="90">
        <f t="shared" si="19"/>
        <v>0</v>
      </c>
      <c r="AJ37" s="90">
        <f t="shared" si="20"/>
        <v>0</v>
      </c>
      <c r="AK37" s="90">
        <f t="shared" si="21"/>
        <v>0</v>
      </c>
      <c r="AL37" s="57" t="s">
        <v>517</v>
      </c>
      <c r="AM37" s="58">
        <f t="shared" si="22"/>
        <v>0</v>
      </c>
      <c r="AN37" s="91">
        <f>従量電灯Ｂのみ!Y36</f>
        <v>220</v>
      </c>
      <c r="AO37" s="90">
        <f t="shared" si="23"/>
        <v>0</v>
      </c>
      <c r="AP37" s="90">
        <f t="shared" si="24"/>
        <v>0</v>
      </c>
      <c r="AQ37" s="90">
        <f t="shared" si="25"/>
        <v>0</v>
      </c>
      <c r="AR37" s="90">
        <f t="shared" si="26"/>
        <v>0</v>
      </c>
      <c r="AS37" s="90">
        <f t="shared" si="27"/>
        <v>0</v>
      </c>
      <c r="AT37" s="57" t="s">
        <v>517</v>
      </c>
      <c r="AU37" s="58">
        <f t="shared" si="28"/>
        <v>0</v>
      </c>
      <c r="AV37" s="91">
        <f>従量電灯Ｂのみ!Z36</f>
        <v>183</v>
      </c>
      <c r="AW37" s="90">
        <f t="shared" si="29"/>
        <v>0</v>
      </c>
      <c r="AX37" s="90">
        <f t="shared" si="30"/>
        <v>0</v>
      </c>
      <c r="AY37" s="90">
        <f t="shared" si="31"/>
        <v>0</v>
      </c>
      <c r="AZ37" s="90">
        <f t="shared" si="32"/>
        <v>0</v>
      </c>
      <c r="BA37" s="90">
        <f t="shared" si="33"/>
        <v>0</v>
      </c>
      <c r="BB37" s="57" t="s">
        <v>517</v>
      </c>
      <c r="BC37" s="58">
        <f t="shared" si="34"/>
        <v>0</v>
      </c>
      <c r="BD37" s="91">
        <f>従量電灯Ｂのみ!AA36</f>
        <v>121</v>
      </c>
      <c r="BE37" s="90">
        <f t="shared" si="35"/>
        <v>0</v>
      </c>
      <c r="BF37" s="90">
        <f t="shared" si="36"/>
        <v>0</v>
      </c>
      <c r="BG37" s="90">
        <f t="shared" si="37"/>
        <v>0</v>
      </c>
      <c r="BH37" s="90">
        <f t="shared" si="38"/>
        <v>0</v>
      </c>
      <c r="BI37" s="90">
        <f t="shared" si="39"/>
        <v>0</v>
      </c>
      <c r="BJ37" s="57" t="s">
        <v>517</v>
      </c>
      <c r="BK37" s="58">
        <f t="shared" si="40"/>
        <v>0</v>
      </c>
      <c r="BL37" s="91">
        <f>従量電灯Ｂのみ!AB36</f>
        <v>93</v>
      </c>
      <c r="BM37" s="90">
        <f t="shared" si="41"/>
        <v>0</v>
      </c>
      <c r="BN37" s="90">
        <f t="shared" si="42"/>
        <v>0</v>
      </c>
      <c r="BO37" s="90">
        <f t="shared" si="43"/>
        <v>0</v>
      </c>
      <c r="BP37" s="90">
        <f t="shared" si="44"/>
        <v>0</v>
      </c>
      <c r="BQ37" s="90">
        <f t="shared" si="45"/>
        <v>0</v>
      </c>
      <c r="BR37" s="57" t="s">
        <v>517</v>
      </c>
      <c r="BS37" s="58">
        <f t="shared" si="46"/>
        <v>0</v>
      </c>
      <c r="BT37" s="91">
        <f>従量電灯Ｂのみ!AC36</f>
        <v>113</v>
      </c>
      <c r="BU37" s="90">
        <f t="shared" si="47"/>
        <v>0</v>
      </c>
      <c r="BV37" s="90">
        <f t="shared" si="48"/>
        <v>0</v>
      </c>
      <c r="BW37" s="90">
        <f t="shared" si="49"/>
        <v>0</v>
      </c>
      <c r="BX37" s="90">
        <f t="shared" si="50"/>
        <v>0</v>
      </c>
      <c r="BY37" s="90">
        <f t="shared" si="51"/>
        <v>0</v>
      </c>
      <c r="BZ37" s="57" t="s">
        <v>517</v>
      </c>
      <c r="CA37" s="58">
        <f t="shared" si="52"/>
        <v>0</v>
      </c>
      <c r="CB37" s="91">
        <f>従量電灯Ｂのみ!AD36</f>
        <v>109</v>
      </c>
      <c r="CC37" s="90">
        <f t="shared" si="53"/>
        <v>0</v>
      </c>
      <c r="CD37" s="90">
        <f t="shared" si="54"/>
        <v>0</v>
      </c>
      <c r="CE37" s="90">
        <f t="shared" si="55"/>
        <v>0</v>
      </c>
      <c r="CF37" s="90">
        <f t="shared" si="56"/>
        <v>0</v>
      </c>
      <c r="CG37" s="90">
        <f t="shared" si="57"/>
        <v>0</v>
      </c>
      <c r="CH37" s="57" t="s">
        <v>517</v>
      </c>
      <c r="CI37" s="58">
        <f t="shared" si="58"/>
        <v>0</v>
      </c>
      <c r="CJ37" s="91">
        <f>従量電灯Ｂのみ!AE36</f>
        <v>108</v>
      </c>
      <c r="CK37" s="90">
        <f t="shared" si="59"/>
        <v>0</v>
      </c>
      <c r="CL37" s="90">
        <f t="shared" si="60"/>
        <v>0</v>
      </c>
      <c r="CM37" s="90">
        <f t="shared" si="61"/>
        <v>0</v>
      </c>
      <c r="CN37" s="90">
        <f t="shared" si="62"/>
        <v>0</v>
      </c>
      <c r="CO37" s="90">
        <f t="shared" si="63"/>
        <v>0</v>
      </c>
      <c r="CP37" s="57" t="s">
        <v>517</v>
      </c>
      <c r="CQ37" s="58">
        <f t="shared" si="64"/>
        <v>0</v>
      </c>
      <c r="CR37" s="91">
        <f>従量電灯Ｂのみ!AF36</f>
        <v>108</v>
      </c>
      <c r="CS37" s="90">
        <f t="shared" si="65"/>
        <v>0</v>
      </c>
      <c r="CT37" s="90">
        <f t="shared" si="66"/>
        <v>0</v>
      </c>
      <c r="CU37" s="90">
        <f t="shared" si="67"/>
        <v>0</v>
      </c>
      <c r="CV37" s="90">
        <f t="shared" si="68"/>
        <v>0</v>
      </c>
      <c r="CW37" s="90">
        <f t="shared" si="69"/>
        <v>0</v>
      </c>
      <c r="CX37" s="57" t="s">
        <v>517</v>
      </c>
      <c r="CY37" s="58">
        <f t="shared" si="70"/>
        <v>0</v>
      </c>
      <c r="CZ37" s="56">
        <f t="shared" si="71"/>
        <v>0</v>
      </c>
    </row>
    <row r="38" spans="2:104" x14ac:dyDescent="0.4">
      <c r="B38" s="54">
        <v>32</v>
      </c>
      <c r="C38" s="54" t="str">
        <f>従量電灯Ｂのみ!C37</f>
        <v>松原公園</v>
      </c>
      <c r="D38" s="55">
        <f>従量電灯Ｂのみ!H37</f>
        <v>60</v>
      </c>
      <c r="E38" s="73"/>
      <c r="F38" s="74"/>
      <c r="G38" s="75"/>
      <c r="H38" s="91">
        <f>従量電灯Ｂのみ!U37</f>
        <v>136</v>
      </c>
      <c r="I38" s="88"/>
      <c r="J38" s="90">
        <f t="shared" si="1"/>
        <v>0</v>
      </c>
      <c r="K38" s="90">
        <f t="shared" si="2"/>
        <v>0</v>
      </c>
      <c r="L38" s="90">
        <f t="shared" si="3"/>
        <v>0</v>
      </c>
      <c r="M38" s="90">
        <f t="shared" si="72"/>
        <v>0</v>
      </c>
      <c r="N38" s="57" t="s">
        <v>517</v>
      </c>
      <c r="O38" s="58">
        <f t="shared" si="4"/>
        <v>0</v>
      </c>
      <c r="P38" s="91">
        <f>従量電灯Ｂのみ!V37</f>
        <v>148</v>
      </c>
      <c r="Q38" s="90">
        <f t="shared" si="5"/>
        <v>0</v>
      </c>
      <c r="R38" s="90">
        <f t="shared" si="6"/>
        <v>0</v>
      </c>
      <c r="S38" s="90">
        <f t="shared" si="7"/>
        <v>0</v>
      </c>
      <c r="T38" s="90">
        <f t="shared" si="8"/>
        <v>0</v>
      </c>
      <c r="U38" s="90">
        <f t="shared" si="9"/>
        <v>0</v>
      </c>
      <c r="V38" s="57" t="s">
        <v>517</v>
      </c>
      <c r="W38" s="58">
        <f t="shared" si="10"/>
        <v>0</v>
      </c>
      <c r="X38" s="91">
        <f>従量電灯Ｂのみ!W37</f>
        <v>169</v>
      </c>
      <c r="Y38" s="90">
        <f t="shared" si="11"/>
        <v>0</v>
      </c>
      <c r="Z38" s="90">
        <f t="shared" si="12"/>
        <v>0</v>
      </c>
      <c r="AA38" s="90">
        <f t="shared" si="13"/>
        <v>0</v>
      </c>
      <c r="AB38" s="90">
        <f t="shared" si="14"/>
        <v>0</v>
      </c>
      <c r="AC38" s="90">
        <f t="shared" si="15"/>
        <v>0</v>
      </c>
      <c r="AD38" s="57" t="s">
        <v>517</v>
      </c>
      <c r="AE38" s="58">
        <f t="shared" si="16"/>
        <v>0</v>
      </c>
      <c r="AF38" s="91">
        <f>従量電灯Ｂのみ!X37</f>
        <v>261</v>
      </c>
      <c r="AG38" s="90">
        <f t="shared" si="17"/>
        <v>0</v>
      </c>
      <c r="AH38" s="90">
        <f t="shared" si="18"/>
        <v>0</v>
      </c>
      <c r="AI38" s="90">
        <f t="shared" si="19"/>
        <v>0</v>
      </c>
      <c r="AJ38" s="90">
        <f t="shared" si="20"/>
        <v>0</v>
      </c>
      <c r="AK38" s="90">
        <f t="shared" si="21"/>
        <v>0</v>
      </c>
      <c r="AL38" s="57" t="s">
        <v>517</v>
      </c>
      <c r="AM38" s="58">
        <f t="shared" si="22"/>
        <v>0</v>
      </c>
      <c r="AN38" s="91">
        <f>従量電灯Ｂのみ!Y37</f>
        <v>194</v>
      </c>
      <c r="AO38" s="90">
        <f t="shared" si="23"/>
        <v>0</v>
      </c>
      <c r="AP38" s="90">
        <f t="shared" si="24"/>
        <v>0</v>
      </c>
      <c r="AQ38" s="90">
        <f t="shared" si="25"/>
        <v>0</v>
      </c>
      <c r="AR38" s="90">
        <f t="shared" si="26"/>
        <v>0</v>
      </c>
      <c r="AS38" s="90">
        <f t="shared" si="27"/>
        <v>0</v>
      </c>
      <c r="AT38" s="57" t="s">
        <v>517</v>
      </c>
      <c r="AU38" s="58">
        <f t="shared" si="28"/>
        <v>0</v>
      </c>
      <c r="AV38" s="91">
        <f>従量電灯Ｂのみ!Z37</f>
        <v>186</v>
      </c>
      <c r="AW38" s="90">
        <f t="shared" si="29"/>
        <v>0</v>
      </c>
      <c r="AX38" s="90">
        <f t="shared" si="30"/>
        <v>0</v>
      </c>
      <c r="AY38" s="90">
        <f t="shared" si="31"/>
        <v>0</v>
      </c>
      <c r="AZ38" s="90">
        <f t="shared" si="32"/>
        <v>0</v>
      </c>
      <c r="BA38" s="90">
        <f t="shared" si="33"/>
        <v>0</v>
      </c>
      <c r="BB38" s="57" t="s">
        <v>517</v>
      </c>
      <c r="BC38" s="58">
        <f t="shared" si="34"/>
        <v>0</v>
      </c>
      <c r="BD38" s="91">
        <f>従量電灯Ｂのみ!AA37</f>
        <v>150</v>
      </c>
      <c r="BE38" s="90">
        <f t="shared" si="35"/>
        <v>0</v>
      </c>
      <c r="BF38" s="90">
        <f t="shared" si="36"/>
        <v>0</v>
      </c>
      <c r="BG38" s="90">
        <f t="shared" si="37"/>
        <v>0</v>
      </c>
      <c r="BH38" s="90">
        <f t="shared" si="38"/>
        <v>0</v>
      </c>
      <c r="BI38" s="90">
        <f t="shared" si="39"/>
        <v>0</v>
      </c>
      <c r="BJ38" s="57" t="s">
        <v>517</v>
      </c>
      <c r="BK38" s="58">
        <f t="shared" si="40"/>
        <v>0</v>
      </c>
      <c r="BL38" s="91">
        <f>従量電灯Ｂのみ!AB37</f>
        <v>174</v>
      </c>
      <c r="BM38" s="90">
        <f t="shared" si="41"/>
        <v>0</v>
      </c>
      <c r="BN38" s="90">
        <f t="shared" si="42"/>
        <v>0</v>
      </c>
      <c r="BO38" s="90">
        <f t="shared" si="43"/>
        <v>0</v>
      </c>
      <c r="BP38" s="90">
        <f t="shared" si="44"/>
        <v>0</v>
      </c>
      <c r="BQ38" s="90">
        <f t="shared" si="45"/>
        <v>0</v>
      </c>
      <c r="BR38" s="57" t="s">
        <v>517</v>
      </c>
      <c r="BS38" s="58">
        <f t="shared" si="46"/>
        <v>0</v>
      </c>
      <c r="BT38" s="91">
        <f>従量電灯Ｂのみ!AC37</f>
        <v>224</v>
      </c>
      <c r="BU38" s="90">
        <f t="shared" si="47"/>
        <v>0</v>
      </c>
      <c r="BV38" s="90">
        <f t="shared" si="48"/>
        <v>0</v>
      </c>
      <c r="BW38" s="90">
        <f t="shared" si="49"/>
        <v>0</v>
      </c>
      <c r="BX38" s="90">
        <f t="shared" si="50"/>
        <v>0</v>
      </c>
      <c r="BY38" s="90">
        <f t="shared" si="51"/>
        <v>0</v>
      </c>
      <c r="BZ38" s="57" t="s">
        <v>517</v>
      </c>
      <c r="CA38" s="58">
        <f t="shared" si="52"/>
        <v>0</v>
      </c>
      <c r="CB38" s="91">
        <f>従量電灯Ｂのみ!AD37</f>
        <v>204</v>
      </c>
      <c r="CC38" s="90">
        <f t="shared" si="53"/>
        <v>0</v>
      </c>
      <c r="CD38" s="90">
        <f t="shared" si="54"/>
        <v>0</v>
      </c>
      <c r="CE38" s="90">
        <f t="shared" si="55"/>
        <v>0</v>
      </c>
      <c r="CF38" s="90">
        <f t="shared" si="56"/>
        <v>0</v>
      </c>
      <c r="CG38" s="90">
        <f t="shared" si="57"/>
        <v>0</v>
      </c>
      <c r="CH38" s="57" t="s">
        <v>517</v>
      </c>
      <c r="CI38" s="58">
        <f t="shared" si="58"/>
        <v>0</v>
      </c>
      <c r="CJ38" s="91">
        <f>従量電灯Ｂのみ!AE37</f>
        <v>189</v>
      </c>
      <c r="CK38" s="90">
        <f t="shared" si="59"/>
        <v>0</v>
      </c>
      <c r="CL38" s="90">
        <f t="shared" si="60"/>
        <v>0</v>
      </c>
      <c r="CM38" s="90">
        <f t="shared" si="61"/>
        <v>0</v>
      </c>
      <c r="CN38" s="90">
        <f t="shared" si="62"/>
        <v>0</v>
      </c>
      <c r="CO38" s="90">
        <f t="shared" si="63"/>
        <v>0</v>
      </c>
      <c r="CP38" s="57" t="s">
        <v>517</v>
      </c>
      <c r="CQ38" s="58">
        <f t="shared" si="64"/>
        <v>0</v>
      </c>
      <c r="CR38" s="91">
        <f>従量電灯Ｂのみ!AF37</f>
        <v>162</v>
      </c>
      <c r="CS38" s="90">
        <f t="shared" si="65"/>
        <v>0</v>
      </c>
      <c r="CT38" s="90">
        <f t="shared" si="66"/>
        <v>0</v>
      </c>
      <c r="CU38" s="90">
        <f t="shared" si="67"/>
        <v>0</v>
      </c>
      <c r="CV38" s="90">
        <f t="shared" si="68"/>
        <v>0</v>
      </c>
      <c r="CW38" s="90">
        <f t="shared" si="69"/>
        <v>0</v>
      </c>
      <c r="CX38" s="57" t="s">
        <v>517</v>
      </c>
      <c r="CY38" s="58">
        <f t="shared" si="70"/>
        <v>0</v>
      </c>
      <c r="CZ38" s="56">
        <f t="shared" si="71"/>
        <v>0</v>
      </c>
    </row>
    <row r="39" spans="2:104" x14ac:dyDescent="0.4">
      <c r="B39" s="54">
        <v>33</v>
      </c>
      <c r="C39" s="54" t="str">
        <f>従量電灯Ｂのみ!C38</f>
        <v>海浜緑地</v>
      </c>
      <c r="D39" s="55">
        <f>従量電灯Ｂのみ!H38</f>
        <v>30</v>
      </c>
      <c r="E39" s="73"/>
      <c r="F39" s="74"/>
      <c r="G39" s="75"/>
      <c r="H39" s="91">
        <f>従量電灯Ｂのみ!U38</f>
        <v>36</v>
      </c>
      <c r="I39" s="88"/>
      <c r="J39" s="90">
        <f t="shared" si="1"/>
        <v>0</v>
      </c>
      <c r="K39" s="90">
        <f t="shared" si="2"/>
        <v>0</v>
      </c>
      <c r="L39" s="90">
        <f t="shared" si="3"/>
        <v>0</v>
      </c>
      <c r="M39" s="90">
        <f t="shared" si="72"/>
        <v>0</v>
      </c>
      <c r="N39" s="57" t="s">
        <v>517</v>
      </c>
      <c r="O39" s="58">
        <f t="shared" si="4"/>
        <v>0</v>
      </c>
      <c r="P39" s="91">
        <f>従量電灯Ｂのみ!V38</f>
        <v>31</v>
      </c>
      <c r="Q39" s="90">
        <f t="shared" si="5"/>
        <v>0</v>
      </c>
      <c r="R39" s="90">
        <f t="shared" si="6"/>
        <v>0</v>
      </c>
      <c r="S39" s="90">
        <f t="shared" si="7"/>
        <v>0</v>
      </c>
      <c r="T39" s="90">
        <f t="shared" si="8"/>
        <v>0</v>
      </c>
      <c r="U39" s="90">
        <f t="shared" si="9"/>
        <v>0</v>
      </c>
      <c r="V39" s="57" t="s">
        <v>517</v>
      </c>
      <c r="W39" s="58">
        <f t="shared" si="10"/>
        <v>0</v>
      </c>
      <c r="X39" s="91">
        <f>従量電灯Ｂのみ!W38</f>
        <v>29</v>
      </c>
      <c r="Y39" s="90">
        <f t="shared" si="11"/>
        <v>0</v>
      </c>
      <c r="Z39" s="90">
        <f t="shared" si="12"/>
        <v>0</v>
      </c>
      <c r="AA39" s="90">
        <f t="shared" si="13"/>
        <v>0</v>
      </c>
      <c r="AB39" s="90">
        <f t="shared" si="14"/>
        <v>0</v>
      </c>
      <c r="AC39" s="90">
        <f t="shared" si="15"/>
        <v>0</v>
      </c>
      <c r="AD39" s="57" t="s">
        <v>517</v>
      </c>
      <c r="AE39" s="58">
        <f t="shared" si="16"/>
        <v>0</v>
      </c>
      <c r="AF39" s="91">
        <f>従量電灯Ｂのみ!X38</f>
        <v>36</v>
      </c>
      <c r="AG39" s="90">
        <f t="shared" si="17"/>
        <v>0</v>
      </c>
      <c r="AH39" s="90">
        <f t="shared" si="18"/>
        <v>0</v>
      </c>
      <c r="AI39" s="90">
        <f t="shared" si="19"/>
        <v>0</v>
      </c>
      <c r="AJ39" s="90">
        <f t="shared" si="20"/>
        <v>0</v>
      </c>
      <c r="AK39" s="90">
        <f t="shared" si="21"/>
        <v>0</v>
      </c>
      <c r="AL39" s="57" t="s">
        <v>517</v>
      </c>
      <c r="AM39" s="58">
        <f t="shared" si="22"/>
        <v>0</v>
      </c>
      <c r="AN39" s="91">
        <f>従量電灯Ｂのみ!Y38</f>
        <v>48</v>
      </c>
      <c r="AO39" s="90">
        <f t="shared" si="23"/>
        <v>0</v>
      </c>
      <c r="AP39" s="90">
        <f t="shared" si="24"/>
        <v>0</v>
      </c>
      <c r="AQ39" s="90">
        <f t="shared" si="25"/>
        <v>0</v>
      </c>
      <c r="AR39" s="90">
        <f t="shared" si="26"/>
        <v>0</v>
      </c>
      <c r="AS39" s="90">
        <f t="shared" si="27"/>
        <v>0</v>
      </c>
      <c r="AT39" s="57" t="s">
        <v>517</v>
      </c>
      <c r="AU39" s="58">
        <f t="shared" si="28"/>
        <v>0</v>
      </c>
      <c r="AV39" s="91">
        <f>従量電灯Ｂのみ!Z38</f>
        <v>53</v>
      </c>
      <c r="AW39" s="90">
        <f t="shared" si="29"/>
        <v>0</v>
      </c>
      <c r="AX39" s="90">
        <f t="shared" si="30"/>
        <v>0</v>
      </c>
      <c r="AY39" s="90">
        <f t="shared" si="31"/>
        <v>0</v>
      </c>
      <c r="AZ39" s="90">
        <f t="shared" si="32"/>
        <v>0</v>
      </c>
      <c r="BA39" s="90">
        <f t="shared" si="33"/>
        <v>0</v>
      </c>
      <c r="BB39" s="57" t="s">
        <v>517</v>
      </c>
      <c r="BC39" s="58">
        <f t="shared" si="34"/>
        <v>0</v>
      </c>
      <c r="BD39" s="91">
        <f>従量電灯Ｂのみ!AA38</f>
        <v>62</v>
      </c>
      <c r="BE39" s="90">
        <f t="shared" si="35"/>
        <v>0</v>
      </c>
      <c r="BF39" s="90">
        <f t="shared" si="36"/>
        <v>0</v>
      </c>
      <c r="BG39" s="90">
        <f t="shared" si="37"/>
        <v>0</v>
      </c>
      <c r="BH39" s="90">
        <f t="shared" si="38"/>
        <v>0</v>
      </c>
      <c r="BI39" s="90">
        <f t="shared" si="39"/>
        <v>0</v>
      </c>
      <c r="BJ39" s="57" t="s">
        <v>517</v>
      </c>
      <c r="BK39" s="58">
        <f t="shared" si="40"/>
        <v>0</v>
      </c>
      <c r="BL39" s="91">
        <f>従量電灯Ｂのみ!AB38</f>
        <v>59</v>
      </c>
      <c r="BM39" s="90">
        <f t="shared" si="41"/>
        <v>0</v>
      </c>
      <c r="BN39" s="90">
        <f t="shared" si="42"/>
        <v>0</v>
      </c>
      <c r="BO39" s="90">
        <f t="shared" si="43"/>
        <v>0</v>
      </c>
      <c r="BP39" s="90">
        <f t="shared" si="44"/>
        <v>0</v>
      </c>
      <c r="BQ39" s="90">
        <f t="shared" si="45"/>
        <v>0</v>
      </c>
      <c r="BR39" s="57" t="s">
        <v>517</v>
      </c>
      <c r="BS39" s="58">
        <f t="shared" si="46"/>
        <v>0</v>
      </c>
      <c r="BT39" s="91">
        <f>従量電灯Ｂのみ!AC38</f>
        <v>56</v>
      </c>
      <c r="BU39" s="90">
        <f t="shared" si="47"/>
        <v>0</v>
      </c>
      <c r="BV39" s="90">
        <f t="shared" si="48"/>
        <v>0</v>
      </c>
      <c r="BW39" s="90">
        <f t="shared" si="49"/>
        <v>0</v>
      </c>
      <c r="BX39" s="90">
        <f t="shared" si="50"/>
        <v>0</v>
      </c>
      <c r="BY39" s="90">
        <f t="shared" si="51"/>
        <v>0</v>
      </c>
      <c r="BZ39" s="57" t="s">
        <v>517</v>
      </c>
      <c r="CA39" s="58">
        <f t="shared" si="52"/>
        <v>0</v>
      </c>
      <c r="CB39" s="91">
        <f>従量電灯Ｂのみ!AD38</f>
        <v>36</v>
      </c>
      <c r="CC39" s="90">
        <f t="shared" si="53"/>
        <v>0</v>
      </c>
      <c r="CD39" s="90">
        <f t="shared" si="54"/>
        <v>0</v>
      </c>
      <c r="CE39" s="90">
        <f t="shared" si="55"/>
        <v>0</v>
      </c>
      <c r="CF39" s="90">
        <f t="shared" si="56"/>
        <v>0</v>
      </c>
      <c r="CG39" s="90">
        <f t="shared" si="57"/>
        <v>0</v>
      </c>
      <c r="CH39" s="57" t="s">
        <v>517</v>
      </c>
      <c r="CI39" s="58">
        <f t="shared" si="58"/>
        <v>0</v>
      </c>
      <c r="CJ39" s="91">
        <f>従量電灯Ｂのみ!AE38</f>
        <v>19</v>
      </c>
      <c r="CK39" s="90">
        <f t="shared" si="59"/>
        <v>0</v>
      </c>
      <c r="CL39" s="90">
        <f t="shared" si="60"/>
        <v>0</v>
      </c>
      <c r="CM39" s="90">
        <f t="shared" si="61"/>
        <v>0</v>
      </c>
      <c r="CN39" s="90">
        <f t="shared" si="62"/>
        <v>0</v>
      </c>
      <c r="CO39" s="90">
        <f t="shared" si="63"/>
        <v>0</v>
      </c>
      <c r="CP39" s="57" t="s">
        <v>517</v>
      </c>
      <c r="CQ39" s="58">
        <f t="shared" si="64"/>
        <v>0</v>
      </c>
      <c r="CR39" s="91">
        <f>従量電灯Ｂのみ!AF38</f>
        <v>34</v>
      </c>
      <c r="CS39" s="90">
        <f t="shared" si="65"/>
        <v>0</v>
      </c>
      <c r="CT39" s="90">
        <f t="shared" si="66"/>
        <v>0</v>
      </c>
      <c r="CU39" s="90">
        <f t="shared" si="67"/>
        <v>0</v>
      </c>
      <c r="CV39" s="90">
        <f t="shared" si="68"/>
        <v>0</v>
      </c>
      <c r="CW39" s="90">
        <f t="shared" si="69"/>
        <v>0</v>
      </c>
      <c r="CX39" s="57" t="s">
        <v>517</v>
      </c>
      <c r="CY39" s="58">
        <f t="shared" si="70"/>
        <v>0</v>
      </c>
      <c r="CZ39" s="56">
        <f t="shared" si="71"/>
        <v>0</v>
      </c>
    </row>
    <row r="40" spans="2:104" x14ac:dyDescent="0.4">
      <c r="B40" s="54">
        <v>34</v>
      </c>
      <c r="C40" s="54" t="str">
        <f>従量電灯Ｂのみ!C39</f>
        <v>中央緑地</v>
      </c>
      <c r="D40" s="55">
        <f>従量電灯Ｂのみ!H39</f>
        <v>30</v>
      </c>
      <c r="E40" s="73"/>
      <c r="F40" s="74"/>
      <c r="G40" s="75"/>
      <c r="H40" s="91">
        <f>従量電灯Ｂのみ!U39</f>
        <v>1</v>
      </c>
      <c r="I40" s="88"/>
      <c r="J40" s="90">
        <f t="shared" si="1"/>
        <v>0</v>
      </c>
      <c r="K40" s="90">
        <f t="shared" si="2"/>
        <v>0</v>
      </c>
      <c r="L40" s="90">
        <f t="shared" si="3"/>
        <v>0</v>
      </c>
      <c r="M40" s="90">
        <f t="shared" si="72"/>
        <v>0</v>
      </c>
      <c r="N40" s="57" t="s">
        <v>517</v>
      </c>
      <c r="O40" s="58">
        <f t="shared" si="4"/>
        <v>0</v>
      </c>
      <c r="P40" s="91">
        <f>従量電灯Ｂのみ!V39</f>
        <v>1</v>
      </c>
      <c r="Q40" s="90">
        <f t="shared" si="5"/>
        <v>0</v>
      </c>
      <c r="R40" s="90">
        <f t="shared" si="6"/>
        <v>0</v>
      </c>
      <c r="S40" s="90">
        <f t="shared" si="7"/>
        <v>0</v>
      </c>
      <c r="T40" s="90">
        <f t="shared" si="8"/>
        <v>0</v>
      </c>
      <c r="U40" s="90">
        <f t="shared" si="9"/>
        <v>0</v>
      </c>
      <c r="V40" s="57" t="s">
        <v>517</v>
      </c>
      <c r="W40" s="58">
        <f t="shared" si="10"/>
        <v>0</v>
      </c>
      <c r="X40" s="91">
        <f>従量電灯Ｂのみ!W39</f>
        <v>16</v>
      </c>
      <c r="Y40" s="90">
        <f t="shared" si="11"/>
        <v>0</v>
      </c>
      <c r="Z40" s="90">
        <f t="shared" si="12"/>
        <v>0</v>
      </c>
      <c r="AA40" s="90">
        <f t="shared" si="13"/>
        <v>0</v>
      </c>
      <c r="AB40" s="90">
        <f t="shared" si="14"/>
        <v>0</v>
      </c>
      <c r="AC40" s="90">
        <f t="shared" si="15"/>
        <v>0</v>
      </c>
      <c r="AD40" s="57" t="s">
        <v>517</v>
      </c>
      <c r="AE40" s="58">
        <f t="shared" si="16"/>
        <v>0</v>
      </c>
      <c r="AF40" s="91">
        <f>従量電灯Ｂのみ!X39</f>
        <v>97</v>
      </c>
      <c r="AG40" s="90">
        <f t="shared" si="17"/>
        <v>0</v>
      </c>
      <c r="AH40" s="90">
        <f t="shared" si="18"/>
        <v>0</v>
      </c>
      <c r="AI40" s="90">
        <f t="shared" si="19"/>
        <v>0</v>
      </c>
      <c r="AJ40" s="90">
        <f t="shared" si="20"/>
        <v>0</v>
      </c>
      <c r="AK40" s="90">
        <f t="shared" si="21"/>
        <v>0</v>
      </c>
      <c r="AL40" s="57" t="s">
        <v>517</v>
      </c>
      <c r="AM40" s="58">
        <f t="shared" si="22"/>
        <v>0</v>
      </c>
      <c r="AN40" s="91">
        <f>従量電灯Ｂのみ!Y39</f>
        <v>106</v>
      </c>
      <c r="AO40" s="90">
        <f t="shared" si="23"/>
        <v>0</v>
      </c>
      <c r="AP40" s="90">
        <f t="shared" si="24"/>
        <v>0</v>
      </c>
      <c r="AQ40" s="90">
        <f t="shared" si="25"/>
        <v>0</v>
      </c>
      <c r="AR40" s="90">
        <f t="shared" si="26"/>
        <v>0</v>
      </c>
      <c r="AS40" s="90">
        <f t="shared" si="27"/>
        <v>0</v>
      </c>
      <c r="AT40" s="57" t="s">
        <v>517</v>
      </c>
      <c r="AU40" s="58">
        <f t="shared" si="28"/>
        <v>0</v>
      </c>
      <c r="AV40" s="91">
        <f>従量電灯Ｂのみ!Z39</f>
        <v>100</v>
      </c>
      <c r="AW40" s="90">
        <f t="shared" si="29"/>
        <v>0</v>
      </c>
      <c r="AX40" s="90">
        <f t="shared" si="30"/>
        <v>0</v>
      </c>
      <c r="AY40" s="90">
        <f t="shared" si="31"/>
        <v>0</v>
      </c>
      <c r="AZ40" s="90">
        <f t="shared" si="32"/>
        <v>0</v>
      </c>
      <c r="BA40" s="90">
        <f t="shared" si="33"/>
        <v>0</v>
      </c>
      <c r="BB40" s="57" t="s">
        <v>517</v>
      </c>
      <c r="BC40" s="58">
        <f t="shared" si="34"/>
        <v>0</v>
      </c>
      <c r="BD40" s="91">
        <f>従量電灯Ｂのみ!AA39</f>
        <v>103</v>
      </c>
      <c r="BE40" s="90">
        <f t="shared" si="35"/>
        <v>0</v>
      </c>
      <c r="BF40" s="90">
        <f t="shared" si="36"/>
        <v>0</v>
      </c>
      <c r="BG40" s="90">
        <f t="shared" si="37"/>
        <v>0</v>
      </c>
      <c r="BH40" s="90">
        <f t="shared" si="38"/>
        <v>0</v>
      </c>
      <c r="BI40" s="90">
        <f t="shared" si="39"/>
        <v>0</v>
      </c>
      <c r="BJ40" s="57" t="s">
        <v>517</v>
      </c>
      <c r="BK40" s="58">
        <f t="shared" si="40"/>
        <v>0</v>
      </c>
      <c r="BL40" s="91">
        <f>従量電灯Ｂのみ!AB39</f>
        <v>71</v>
      </c>
      <c r="BM40" s="90">
        <f t="shared" si="41"/>
        <v>0</v>
      </c>
      <c r="BN40" s="90">
        <f t="shared" si="42"/>
        <v>0</v>
      </c>
      <c r="BO40" s="90">
        <f t="shared" si="43"/>
        <v>0</v>
      </c>
      <c r="BP40" s="90">
        <f t="shared" si="44"/>
        <v>0</v>
      </c>
      <c r="BQ40" s="90">
        <f t="shared" si="45"/>
        <v>0</v>
      </c>
      <c r="BR40" s="57" t="s">
        <v>517</v>
      </c>
      <c r="BS40" s="58">
        <f t="shared" si="46"/>
        <v>0</v>
      </c>
      <c r="BT40" s="91">
        <f>従量電灯Ｂのみ!AC39</f>
        <v>12</v>
      </c>
      <c r="BU40" s="90">
        <f t="shared" si="47"/>
        <v>0</v>
      </c>
      <c r="BV40" s="90">
        <f t="shared" si="48"/>
        <v>0</v>
      </c>
      <c r="BW40" s="90">
        <f t="shared" si="49"/>
        <v>0</v>
      </c>
      <c r="BX40" s="90">
        <f t="shared" si="50"/>
        <v>0</v>
      </c>
      <c r="BY40" s="90">
        <f t="shared" si="51"/>
        <v>0</v>
      </c>
      <c r="BZ40" s="57" t="s">
        <v>517</v>
      </c>
      <c r="CA40" s="58">
        <f t="shared" si="52"/>
        <v>0</v>
      </c>
      <c r="CB40" s="91">
        <f>従量電灯Ｂのみ!AD39</f>
        <v>2</v>
      </c>
      <c r="CC40" s="90">
        <f t="shared" si="53"/>
        <v>0</v>
      </c>
      <c r="CD40" s="90">
        <f t="shared" si="54"/>
        <v>0</v>
      </c>
      <c r="CE40" s="90">
        <f t="shared" si="55"/>
        <v>0</v>
      </c>
      <c r="CF40" s="90">
        <f t="shared" si="56"/>
        <v>0</v>
      </c>
      <c r="CG40" s="90">
        <f t="shared" si="57"/>
        <v>0</v>
      </c>
      <c r="CH40" s="57" t="s">
        <v>517</v>
      </c>
      <c r="CI40" s="58">
        <f t="shared" si="58"/>
        <v>0</v>
      </c>
      <c r="CJ40" s="91">
        <f>従量電灯Ｂのみ!AE39</f>
        <v>1</v>
      </c>
      <c r="CK40" s="90">
        <f t="shared" si="59"/>
        <v>0</v>
      </c>
      <c r="CL40" s="90">
        <f t="shared" si="60"/>
        <v>0</v>
      </c>
      <c r="CM40" s="90">
        <f t="shared" si="61"/>
        <v>0</v>
      </c>
      <c r="CN40" s="90">
        <f t="shared" si="62"/>
        <v>0</v>
      </c>
      <c r="CO40" s="90">
        <f t="shared" si="63"/>
        <v>0</v>
      </c>
      <c r="CP40" s="57" t="s">
        <v>517</v>
      </c>
      <c r="CQ40" s="58">
        <f t="shared" si="64"/>
        <v>0</v>
      </c>
      <c r="CR40" s="91">
        <f>従量電灯Ｂのみ!AF39</f>
        <v>1</v>
      </c>
      <c r="CS40" s="90">
        <f t="shared" si="65"/>
        <v>0</v>
      </c>
      <c r="CT40" s="90">
        <f t="shared" si="66"/>
        <v>0</v>
      </c>
      <c r="CU40" s="90">
        <f t="shared" si="67"/>
        <v>0</v>
      </c>
      <c r="CV40" s="90">
        <f t="shared" si="68"/>
        <v>0</v>
      </c>
      <c r="CW40" s="90">
        <f t="shared" si="69"/>
        <v>0</v>
      </c>
      <c r="CX40" s="57" t="s">
        <v>517</v>
      </c>
      <c r="CY40" s="58">
        <f t="shared" si="70"/>
        <v>0</v>
      </c>
      <c r="CZ40" s="56">
        <f t="shared" si="71"/>
        <v>0</v>
      </c>
    </row>
    <row r="41" spans="2:104" x14ac:dyDescent="0.4">
      <c r="B41" s="54">
        <v>35</v>
      </c>
      <c r="C41" s="54" t="str">
        <f>従量電灯Ｂのみ!C40</f>
        <v>中央緑地</v>
      </c>
      <c r="D41" s="55">
        <f>従量電灯Ｂのみ!H40</f>
        <v>50</v>
      </c>
      <c r="E41" s="73"/>
      <c r="F41" s="74"/>
      <c r="G41" s="75"/>
      <c r="H41" s="91">
        <f>従量電灯Ｂのみ!U40</f>
        <v>281</v>
      </c>
      <c r="I41" s="88"/>
      <c r="J41" s="90">
        <f t="shared" si="1"/>
        <v>0</v>
      </c>
      <c r="K41" s="90">
        <f t="shared" si="2"/>
        <v>0</v>
      </c>
      <c r="L41" s="90">
        <f t="shared" si="3"/>
        <v>0</v>
      </c>
      <c r="M41" s="90">
        <f t="shared" si="72"/>
        <v>0</v>
      </c>
      <c r="N41" s="57" t="s">
        <v>517</v>
      </c>
      <c r="O41" s="58">
        <f t="shared" si="4"/>
        <v>0</v>
      </c>
      <c r="P41" s="91">
        <f>従量電灯Ｂのみ!V40</f>
        <v>245</v>
      </c>
      <c r="Q41" s="90">
        <f t="shared" si="5"/>
        <v>0</v>
      </c>
      <c r="R41" s="90">
        <f t="shared" si="6"/>
        <v>0</v>
      </c>
      <c r="S41" s="90">
        <f t="shared" si="7"/>
        <v>0</v>
      </c>
      <c r="T41" s="90">
        <f t="shared" si="8"/>
        <v>0</v>
      </c>
      <c r="U41" s="90">
        <f t="shared" si="9"/>
        <v>0</v>
      </c>
      <c r="V41" s="57" t="s">
        <v>517</v>
      </c>
      <c r="W41" s="58">
        <f t="shared" si="10"/>
        <v>0</v>
      </c>
      <c r="X41" s="91">
        <f>従量電灯Ｂのみ!W40</f>
        <v>203</v>
      </c>
      <c r="Y41" s="90">
        <f t="shared" si="11"/>
        <v>0</v>
      </c>
      <c r="Z41" s="90">
        <f t="shared" si="12"/>
        <v>0</v>
      </c>
      <c r="AA41" s="90">
        <f t="shared" si="13"/>
        <v>0</v>
      </c>
      <c r="AB41" s="90">
        <f t="shared" si="14"/>
        <v>0</v>
      </c>
      <c r="AC41" s="90">
        <f t="shared" si="15"/>
        <v>0</v>
      </c>
      <c r="AD41" s="57" t="s">
        <v>517</v>
      </c>
      <c r="AE41" s="58">
        <f t="shared" si="16"/>
        <v>0</v>
      </c>
      <c r="AF41" s="91">
        <f>従量電灯Ｂのみ!X40</f>
        <v>199</v>
      </c>
      <c r="AG41" s="90">
        <f t="shared" si="17"/>
        <v>0</v>
      </c>
      <c r="AH41" s="90">
        <f t="shared" si="18"/>
        <v>0</v>
      </c>
      <c r="AI41" s="90">
        <f t="shared" si="19"/>
        <v>0</v>
      </c>
      <c r="AJ41" s="90">
        <f t="shared" si="20"/>
        <v>0</v>
      </c>
      <c r="AK41" s="90">
        <f t="shared" si="21"/>
        <v>0</v>
      </c>
      <c r="AL41" s="57" t="s">
        <v>517</v>
      </c>
      <c r="AM41" s="58">
        <f t="shared" si="22"/>
        <v>0</v>
      </c>
      <c r="AN41" s="91">
        <f>従量電灯Ｂのみ!Y40</f>
        <v>199</v>
      </c>
      <c r="AO41" s="90">
        <f t="shared" si="23"/>
        <v>0</v>
      </c>
      <c r="AP41" s="90">
        <f t="shared" si="24"/>
        <v>0</v>
      </c>
      <c r="AQ41" s="90">
        <f t="shared" si="25"/>
        <v>0</v>
      </c>
      <c r="AR41" s="90">
        <f t="shared" si="26"/>
        <v>0</v>
      </c>
      <c r="AS41" s="90">
        <f t="shared" si="27"/>
        <v>0</v>
      </c>
      <c r="AT41" s="57" t="s">
        <v>517</v>
      </c>
      <c r="AU41" s="58">
        <f t="shared" si="28"/>
        <v>0</v>
      </c>
      <c r="AV41" s="91">
        <f>従量電灯Ｂのみ!Z40</f>
        <v>273</v>
      </c>
      <c r="AW41" s="90">
        <f t="shared" si="29"/>
        <v>0</v>
      </c>
      <c r="AX41" s="90">
        <f t="shared" si="30"/>
        <v>0</v>
      </c>
      <c r="AY41" s="90">
        <f t="shared" si="31"/>
        <v>0</v>
      </c>
      <c r="AZ41" s="90">
        <f t="shared" si="32"/>
        <v>0</v>
      </c>
      <c r="BA41" s="90">
        <f t="shared" si="33"/>
        <v>0</v>
      </c>
      <c r="BB41" s="57" t="s">
        <v>517</v>
      </c>
      <c r="BC41" s="58">
        <f t="shared" si="34"/>
        <v>0</v>
      </c>
      <c r="BD41" s="91">
        <f>従量電灯Ｂのみ!AA40</f>
        <v>317</v>
      </c>
      <c r="BE41" s="90">
        <f t="shared" si="35"/>
        <v>0</v>
      </c>
      <c r="BF41" s="90">
        <f t="shared" si="36"/>
        <v>0</v>
      </c>
      <c r="BG41" s="90">
        <f t="shared" si="37"/>
        <v>0</v>
      </c>
      <c r="BH41" s="90">
        <f t="shared" si="38"/>
        <v>0</v>
      </c>
      <c r="BI41" s="90">
        <f t="shared" si="39"/>
        <v>0</v>
      </c>
      <c r="BJ41" s="57" t="s">
        <v>517</v>
      </c>
      <c r="BK41" s="58">
        <f t="shared" si="40"/>
        <v>0</v>
      </c>
      <c r="BL41" s="91">
        <f>従量電灯Ｂのみ!AB40</f>
        <v>342</v>
      </c>
      <c r="BM41" s="90">
        <f t="shared" si="41"/>
        <v>0</v>
      </c>
      <c r="BN41" s="90">
        <f t="shared" si="42"/>
        <v>0</v>
      </c>
      <c r="BO41" s="90">
        <f t="shared" si="43"/>
        <v>0</v>
      </c>
      <c r="BP41" s="90">
        <f t="shared" si="44"/>
        <v>0</v>
      </c>
      <c r="BQ41" s="90">
        <f t="shared" si="45"/>
        <v>0</v>
      </c>
      <c r="BR41" s="57" t="s">
        <v>517</v>
      </c>
      <c r="BS41" s="58">
        <f t="shared" si="46"/>
        <v>0</v>
      </c>
      <c r="BT41" s="91">
        <f>従量電灯Ｂのみ!AC40</f>
        <v>417</v>
      </c>
      <c r="BU41" s="90">
        <f t="shared" si="47"/>
        <v>0</v>
      </c>
      <c r="BV41" s="90">
        <f t="shared" si="48"/>
        <v>0</v>
      </c>
      <c r="BW41" s="90">
        <f t="shared" si="49"/>
        <v>0</v>
      </c>
      <c r="BX41" s="90">
        <f t="shared" si="50"/>
        <v>0</v>
      </c>
      <c r="BY41" s="90">
        <f t="shared" si="51"/>
        <v>0</v>
      </c>
      <c r="BZ41" s="57" t="s">
        <v>517</v>
      </c>
      <c r="CA41" s="58">
        <f t="shared" si="52"/>
        <v>0</v>
      </c>
      <c r="CB41" s="91">
        <f>従量電灯Ｂのみ!AD40</f>
        <v>361</v>
      </c>
      <c r="CC41" s="90">
        <f t="shared" si="53"/>
        <v>0</v>
      </c>
      <c r="CD41" s="90">
        <f t="shared" si="54"/>
        <v>0</v>
      </c>
      <c r="CE41" s="90">
        <f t="shared" si="55"/>
        <v>0</v>
      </c>
      <c r="CF41" s="90">
        <f t="shared" si="56"/>
        <v>0</v>
      </c>
      <c r="CG41" s="90">
        <f t="shared" si="57"/>
        <v>0</v>
      </c>
      <c r="CH41" s="57" t="s">
        <v>517</v>
      </c>
      <c r="CI41" s="58">
        <f t="shared" si="58"/>
        <v>0</v>
      </c>
      <c r="CJ41" s="91">
        <f>従量電灯Ｂのみ!AE40</f>
        <v>323</v>
      </c>
      <c r="CK41" s="90">
        <f t="shared" si="59"/>
        <v>0</v>
      </c>
      <c r="CL41" s="90">
        <f t="shared" si="60"/>
        <v>0</v>
      </c>
      <c r="CM41" s="90">
        <f t="shared" si="61"/>
        <v>0</v>
      </c>
      <c r="CN41" s="90">
        <f t="shared" si="62"/>
        <v>0</v>
      </c>
      <c r="CO41" s="90">
        <f t="shared" si="63"/>
        <v>0</v>
      </c>
      <c r="CP41" s="57" t="s">
        <v>517</v>
      </c>
      <c r="CQ41" s="58">
        <f t="shared" si="64"/>
        <v>0</v>
      </c>
      <c r="CR41" s="91">
        <f>従量電灯Ｂのみ!AF40</f>
        <v>326</v>
      </c>
      <c r="CS41" s="90">
        <f t="shared" si="65"/>
        <v>0</v>
      </c>
      <c r="CT41" s="90">
        <f t="shared" si="66"/>
        <v>0</v>
      </c>
      <c r="CU41" s="90">
        <f t="shared" si="67"/>
        <v>0</v>
      </c>
      <c r="CV41" s="90">
        <f t="shared" si="68"/>
        <v>0</v>
      </c>
      <c r="CW41" s="90">
        <f t="shared" si="69"/>
        <v>0</v>
      </c>
      <c r="CX41" s="57" t="s">
        <v>517</v>
      </c>
      <c r="CY41" s="58">
        <f t="shared" si="70"/>
        <v>0</v>
      </c>
      <c r="CZ41" s="56">
        <f t="shared" si="71"/>
        <v>0</v>
      </c>
    </row>
    <row r="42" spans="2:104" x14ac:dyDescent="0.4">
      <c r="B42" s="54">
        <v>36</v>
      </c>
      <c r="C42" s="54" t="str">
        <f>従量電灯Ｂのみ!C41</f>
        <v>南部丘陵公園</v>
      </c>
      <c r="D42" s="55">
        <f>従量電灯Ｂのみ!H41</f>
        <v>60</v>
      </c>
      <c r="E42" s="73"/>
      <c r="F42" s="74"/>
      <c r="G42" s="75"/>
      <c r="H42" s="91">
        <f>従量電灯Ｂのみ!U41</f>
        <v>204</v>
      </c>
      <c r="I42" s="88"/>
      <c r="J42" s="90">
        <f t="shared" si="1"/>
        <v>0</v>
      </c>
      <c r="K42" s="90">
        <f t="shared" si="2"/>
        <v>0</v>
      </c>
      <c r="L42" s="90">
        <f t="shared" si="3"/>
        <v>0</v>
      </c>
      <c r="M42" s="90">
        <f t="shared" si="72"/>
        <v>0</v>
      </c>
      <c r="N42" s="57" t="s">
        <v>517</v>
      </c>
      <c r="O42" s="58">
        <f t="shared" si="4"/>
        <v>0</v>
      </c>
      <c r="P42" s="91">
        <f>従量電灯Ｂのみ!V41</f>
        <v>180</v>
      </c>
      <c r="Q42" s="90">
        <f t="shared" si="5"/>
        <v>0</v>
      </c>
      <c r="R42" s="90">
        <f t="shared" si="6"/>
        <v>0</v>
      </c>
      <c r="S42" s="90">
        <f t="shared" si="7"/>
        <v>0</v>
      </c>
      <c r="T42" s="90">
        <f t="shared" si="8"/>
        <v>0</v>
      </c>
      <c r="U42" s="90">
        <f t="shared" si="9"/>
        <v>0</v>
      </c>
      <c r="V42" s="57" t="s">
        <v>517</v>
      </c>
      <c r="W42" s="58">
        <f t="shared" si="10"/>
        <v>0</v>
      </c>
      <c r="X42" s="91">
        <f>従量電灯Ｂのみ!W41</f>
        <v>179</v>
      </c>
      <c r="Y42" s="90">
        <f t="shared" si="11"/>
        <v>0</v>
      </c>
      <c r="Z42" s="90">
        <f t="shared" si="12"/>
        <v>0</v>
      </c>
      <c r="AA42" s="90">
        <f t="shared" si="13"/>
        <v>0</v>
      </c>
      <c r="AB42" s="90">
        <f t="shared" si="14"/>
        <v>0</v>
      </c>
      <c r="AC42" s="90">
        <f t="shared" si="15"/>
        <v>0</v>
      </c>
      <c r="AD42" s="57" t="s">
        <v>517</v>
      </c>
      <c r="AE42" s="58">
        <f t="shared" si="16"/>
        <v>0</v>
      </c>
      <c r="AF42" s="91">
        <f>従量電灯Ｂのみ!X41</f>
        <v>196</v>
      </c>
      <c r="AG42" s="90">
        <f t="shared" si="17"/>
        <v>0</v>
      </c>
      <c r="AH42" s="90">
        <f t="shared" si="18"/>
        <v>0</v>
      </c>
      <c r="AI42" s="90">
        <f t="shared" si="19"/>
        <v>0</v>
      </c>
      <c r="AJ42" s="90">
        <f t="shared" si="20"/>
        <v>0</v>
      </c>
      <c r="AK42" s="90">
        <f t="shared" si="21"/>
        <v>0</v>
      </c>
      <c r="AL42" s="57" t="s">
        <v>517</v>
      </c>
      <c r="AM42" s="58">
        <f t="shared" si="22"/>
        <v>0</v>
      </c>
      <c r="AN42" s="91">
        <f>従量電灯Ｂのみ!Y41</f>
        <v>225</v>
      </c>
      <c r="AO42" s="90">
        <f t="shared" si="23"/>
        <v>0</v>
      </c>
      <c r="AP42" s="90">
        <f t="shared" si="24"/>
        <v>0</v>
      </c>
      <c r="AQ42" s="90">
        <f t="shared" si="25"/>
        <v>0</v>
      </c>
      <c r="AR42" s="90">
        <f t="shared" si="26"/>
        <v>0</v>
      </c>
      <c r="AS42" s="90">
        <f t="shared" si="27"/>
        <v>0</v>
      </c>
      <c r="AT42" s="57" t="s">
        <v>517</v>
      </c>
      <c r="AU42" s="58">
        <f t="shared" si="28"/>
        <v>0</v>
      </c>
      <c r="AV42" s="91">
        <f>従量電灯Ｂのみ!Z41</f>
        <v>215</v>
      </c>
      <c r="AW42" s="90">
        <f t="shared" si="29"/>
        <v>0</v>
      </c>
      <c r="AX42" s="90">
        <f t="shared" si="30"/>
        <v>0</v>
      </c>
      <c r="AY42" s="90">
        <f t="shared" si="31"/>
        <v>0</v>
      </c>
      <c r="AZ42" s="90">
        <f t="shared" si="32"/>
        <v>0</v>
      </c>
      <c r="BA42" s="90">
        <f t="shared" si="33"/>
        <v>0</v>
      </c>
      <c r="BB42" s="57" t="s">
        <v>517</v>
      </c>
      <c r="BC42" s="58">
        <f t="shared" si="34"/>
        <v>0</v>
      </c>
      <c r="BD42" s="91">
        <f>従量電灯Ｂのみ!AA41</f>
        <v>205</v>
      </c>
      <c r="BE42" s="90">
        <f t="shared" si="35"/>
        <v>0</v>
      </c>
      <c r="BF42" s="90">
        <f t="shared" si="36"/>
        <v>0</v>
      </c>
      <c r="BG42" s="90">
        <f t="shared" si="37"/>
        <v>0</v>
      </c>
      <c r="BH42" s="90">
        <f t="shared" si="38"/>
        <v>0</v>
      </c>
      <c r="BI42" s="90">
        <f t="shared" si="39"/>
        <v>0</v>
      </c>
      <c r="BJ42" s="57" t="s">
        <v>517</v>
      </c>
      <c r="BK42" s="58">
        <f t="shared" si="40"/>
        <v>0</v>
      </c>
      <c r="BL42" s="91">
        <f>従量電灯Ｂのみ!AB41</f>
        <v>191</v>
      </c>
      <c r="BM42" s="90">
        <f t="shared" si="41"/>
        <v>0</v>
      </c>
      <c r="BN42" s="90">
        <f t="shared" si="42"/>
        <v>0</v>
      </c>
      <c r="BO42" s="90">
        <f t="shared" si="43"/>
        <v>0</v>
      </c>
      <c r="BP42" s="90">
        <f t="shared" si="44"/>
        <v>0</v>
      </c>
      <c r="BQ42" s="90">
        <f t="shared" si="45"/>
        <v>0</v>
      </c>
      <c r="BR42" s="57" t="s">
        <v>517</v>
      </c>
      <c r="BS42" s="58">
        <f t="shared" si="46"/>
        <v>0</v>
      </c>
      <c r="BT42" s="91">
        <f>従量電灯Ｂのみ!AC41</f>
        <v>228</v>
      </c>
      <c r="BU42" s="90">
        <f t="shared" si="47"/>
        <v>0</v>
      </c>
      <c r="BV42" s="90">
        <f t="shared" si="48"/>
        <v>0</v>
      </c>
      <c r="BW42" s="90">
        <f t="shared" si="49"/>
        <v>0</v>
      </c>
      <c r="BX42" s="90">
        <f t="shared" si="50"/>
        <v>0</v>
      </c>
      <c r="BY42" s="90">
        <f t="shared" si="51"/>
        <v>0</v>
      </c>
      <c r="BZ42" s="57" t="s">
        <v>517</v>
      </c>
      <c r="CA42" s="58">
        <f t="shared" si="52"/>
        <v>0</v>
      </c>
      <c r="CB42" s="91">
        <f>従量電灯Ｂのみ!AD41</f>
        <v>191</v>
      </c>
      <c r="CC42" s="90">
        <f t="shared" si="53"/>
        <v>0</v>
      </c>
      <c r="CD42" s="90">
        <f t="shared" si="54"/>
        <v>0</v>
      </c>
      <c r="CE42" s="90">
        <f t="shared" si="55"/>
        <v>0</v>
      </c>
      <c r="CF42" s="90">
        <f t="shared" si="56"/>
        <v>0</v>
      </c>
      <c r="CG42" s="90">
        <f t="shared" si="57"/>
        <v>0</v>
      </c>
      <c r="CH42" s="57" t="s">
        <v>517</v>
      </c>
      <c r="CI42" s="58">
        <f t="shared" si="58"/>
        <v>0</v>
      </c>
      <c r="CJ42" s="91">
        <f>従量電灯Ｂのみ!AE41</f>
        <v>189</v>
      </c>
      <c r="CK42" s="90">
        <f t="shared" si="59"/>
        <v>0</v>
      </c>
      <c r="CL42" s="90">
        <f t="shared" si="60"/>
        <v>0</v>
      </c>
      <c r="CM42" s="90">
        <f t="shared" si="61"/>
        <v>0</v>
      </c>
      <c r="CN42" s="90">
        <f t="shared" si="62"/>
        <v>0</v>
      </c>
      <c r="CO42" s="90">
        <f t="shared" si="63"/>
        <v>0</v>
      </c>
      <c r="CP42" s="57" t="s">
        <v>517</v>
      </c>
      <c r="CQ42" s="58">
        <f t="shared" si="64"/>
        <v>0</v>
      </c>
      <c r="CR42" s="91">
        <f>従量電灯Ｂのみ!AF41</f>
        <v>175</v>
      </c>
      <c r="CS42" s="90">
        <f t="shared" si="65"/>
        <v>0</v>
      </c>
      <c r="CT42" s="90">
        <f t="shared" si="66"/>
        <v>0</v>
      </c>
      <c r="CU42" s="90">
        <f t="shared" si="67"/>
        <v>0</v>
      </c>
      <c r="CV42" s="90">
        <f t="shared" si="68"/>
        <v>0</v>
      </c>
      <c r="CW42" s="90">
        <f t="shared" si="69"/>
        <v>0</v>
      </c>
      <c r="CX42" s="57" t="s">
        <v>517</v>
      </c>
      <c r="CY42" s="58">
        <f t="shared" si="70"/>
        <v>0</v>
      </c>
      <c r="CZ42" s="56">
        <f t="shared" si="71"/>
        <v>0</v>
      </c>
    </row>
    <row r="43" spans="2:104" x14ac:dyDescent="0.4">
      <c r="B43" s="54">
        <v>37</v>
      </c>
      <c r="C43" s="54" t="str">
        <f>従量電灯Ｂのみ!C42</f>
        <v>南部丘陵公園</v>
      </c>
      <c r="D43" s="55">
        <f>従量電灯Ｂのみ!H42</f>
        <v>30</v>
      </c>
      <c r="E43" s="73"/>
      <c r="F43" s="74"/>
      <c r="G43" s="75"/>
      <c r="H43" s="91">
        <f>従量電灯Ｂのみ!U42</f>
        <v>30</v>
      </c>
      <c r="I43" s="88"/>
      <c r="J43" s="90">
        <f t="shared" si="1"/>
        <v>0</v>
      </c>
      <c r="K43" s="90">
        <f t="shared" si="2"/>
        <v>0</v>
      </c>
      <c r="L43" s="90">
        <f t="shared" si="3"/>
        <v>0</v>
      </c>
      <c r="M43" s="90">
        <f t="shared" si="72"/>
        <v>0</v>
      </c>
      <c r="N43" s="57" t="s">
        <v>517</v>
      </c>
      <c r="O43" s="58">
        <f t="shared" si="4"/>
        <v>0</v>
      </c>
      <c r="P43" s="91">
        <f>従量電灯Ｂのみ!V42</f>
        <v>26</v>
      </c>
      <c r="Q43" s="90">
        <f t="shared" si="5"/>
        <v>0</v>
      </c>
      <c r="R43" s="90">
        <f t="shared" si="6"/>
        <v>0</v>
      </c>
      <c r="S43" s="90">
        <f t="shared" si="7"/>
        <v>0</v>
      </c>
      <c r="T43" s="90">
        <f t="shared" si="8"/>
        <v>0</v>
      </c>
      <c r="U43" s="90">
        <f t="shared" si="9"/>
        <v>0</v>
      </c>
      <c r="V43" s="57" t="s">
        <v>517</v>
      </c>
      <c r="W43" s="58">
        <f t="shared" si="10"/>
        <v>0</v>
      </c>
      <c r="X43" s="91">
        <f>従量電灯Ｂのみ!W42</f>
        <v>25</v>
      </c>
      <c r="Y43" s="90">
        <f t="shared" si="11"/>
        <v>0</v>
      </c>
      <c r="Z43" s="90">
        <f t="shared" si="12"/>
        <v>0</v>
      </c>
      <c r="AA43" s="90">
        <f t="shared" si="13"/>
        <v>0</v>
      </c>
      <c r="AB43" s="90">
        <f t="shared" si="14"/>
        <v>0</v>
      </c>
      <c r="AC43" s="90">
        <f t="shared" si="15"/>
        <v>0</v>
      </c>
      <c r="AD43" s="57" t="s">
        <v>517</v>
      </c>
      <c r="AE43" s="58">
        <f t="shared" si="16"/>
        <v>0</v>
      </c>
      <c r="AF43" s="91">
        <f>従量電灯Ｂのみ!X42</f>
        <v>29</v>
      </c>
      <c r="AG43" s="90">
        <f t="shared" si="17"/>
        <v>0</v>
      </c>
      <c r="AH43" s="90">
        <f t="shared" si="18"/>
        <v>0</v>
      </c>
      <c r="AI43" s="90">
        <f t="shared" si="19"/>
        <v>0</v>
      </c>
      <c r="AJ43" s="90">
        <f t="shared" si="20"/>
        <v>0</v>
      </c>
      <c r="AK43" s="90">
        <f t="shared" si="21"/>
        <v>0</v>
      </c>
      <c r="AL43" s="57" t="s">
        <v>517</v>
      </c>
      <c r="AM43" s="58">
        <f t="shared" si="22"/>
        <v>0</v>
      </c>
      <c r="AN43" s="91">
        <f>従量電灯Ｂのみ!Y42</f>
        <v>28</v>
      </c>
      <c r="AO43" s="90">
        <f t="shared" si="23"/>
        <v>0</v>
      </c>
      <c r="AP43" s="90">
        <f t="shared" si="24"/>
        <v>0</v>
      </c>
      <c r="AQ43" s="90">
        <f t="shared" si="25"/>
        <v>0</v>
      </c>
      <c r="AR43" s="90">
        <f t="shared" si="26"/>
        <v>0</v>
      </c>
      <c r="AS43" s="90">
        <f t="shared" si="27"/>
        <v>0</v>
      </c>
      <c r="AT43" s="57" t="s">
        <v>517</v>
      </c>
      <c r="AU43" s="58">
        <f t="shared" si="28"/>
        <v>0</v>
      </c>
      <c r="AV43" s="91">
        <f>従量電灯Ｂのみ!Z42</f>
        <v>31</v>
      </c>
      <c r="AW43" s="90">
        <f t="shared" si="29"/>
        <v>0</v>
      </c>
      <c r="AX43" s="90">
        <f t="shared" si="30"/>
        <v>0</v>
      </c>
      <c r="AY43" s="90">
        <f t="shared" si="31"/>
        <v>0</v>
      </c>
      <c r="AZ43" s="90">
        <f t="shared" si="32"/>
        <v>0</v>
      </c>
      <c r="BA43" s="90">
        <f t="shared" si="33"/>
        <v>0</v>
      </c>
      <c r="BB43" s="57" t="s">
        <v>517</v>
      </c>
      <c r="BC43" s="58">
        <f t="shared" si="34"/>
        <v>0</v>
      </c>
      <c r="BD43" s="91">
        <f>従量電灯Ｂのみ!AA42</f>
        <v>37</v>
      </c>
      <c r="BE43" s="90">
        <f t="shared" si="35"/>
        <v>0</v>
      </c>
      <c r="BF43" s="90">
        <f t="shared" si="36"/>
        <v>0</v>
      </c>
      <c r="BG43" s="90">
        <f t="shared" si="37"/>
        <v>0</v>
      </c>
      <c r="BH43" s="90">
        <f t="shared" si="38"/>
        <v>0</v>
      </c>
      <c r="BI43" s="90">
        <f t="shared" si="39"/>
        <v>0</v>
      </c>
      <c r="BJ43" s="57" t="s">
        <v>517</v>
      </c>
      <c r="BK43" s="58">
        <f t="shared" si="40"/>
        <v>0</v>
      </c>
      <c r="BL43" s="91">
        <f>従量電灯Ｂのみ!AB42</f>
        <v>35</v>
      </c>
      <c r="BM43" s="90">
        <f t="shared" si="41"/>
        <v>0</v>
      </c>
      <c r="BN43" s="90">
        <f t="shared" si="42"/>
        <v>0</v>
      </c>
      <c r="BO43" s="90">
        <f t="shared" si="43"/>
        <v>0</v>
      </c>
      <c r="BP43" s="90">
        <f t="shared" si="44"/>
        <v>0</v>
      </c>
      <c r="BQ43" s="90">
        <f t="shared" si="45"/>
        <v>0</v>
      </c>
      <c r="BR43" s="57" t="s">
        <v>517</v>
      </c>
      <c r="BS43" s="58">
        <f t="shared" si="46"/>
        <v>0</v>
      </c>
      <c r="BT43" s="91">
        <f>従量電灯Ｂのみ!AC42</f>
        <v>41</v>
      </c>
      <c r="BU43" s="90">
        <f t="shared" si="47"/>
        <v>0</v>
      </c>
      <c r="BV43" s="90">
        <f t="shared" si="48"/>
        <v>0</v>
      </c>
      <c r="BW43" s="90">
        <f t="shared" si="49"/>
        <v>0</v>
      </c>
      <c r="BX43" s="90">
        <f t="shared" si="50"/>
        <v>0</v>
      </c>
      <c r="BY43" s="90">
        <f t="shared" si="51"/>
        <v>0</v>
      </c>
      <c r="BZ43" s="57" t="s">
        <v>517</v>
      </c>
      <c r="CA43" s="58">
        <f t="shared" si="52"/>
        <v>0</v>
      </c>
      <c r="CB43" s="91">
        <f>従量電灯Ｂのみ!AD42</f>
        <v>33</v>
      </c>
      <c r="CC43" s="90">
        <f t="shared" si="53"/>
        <v>0</v>
      </c>
      <c r="CD43" s="90">
        <f t="shared" si="54"/>
        <v>0</v>
      </c>
      <c r="CE43" s="90">
        <f t="shared" si="55"/>
        <v>0</v>
      </c>
      <c r="CF43" s="90">
        <f t="shared" si="56"/>
        <v>0</v>
      </c>
      <c r="CG43" s="90">
        <f t="shared" si="57"/>
        <v>0</v>
      </c>
      <c r="CH43" s="57" t="s">
        <v>517</v>
      </c>
      <c r="CI43" s="58">
        <f t="shared" si="58"/>
        <v>0</v>
      </c>
      <c r="CJ43" s="91">
        <f>従量電灯Ｂのみ!AE42</f>
        <v>32</v>
      </c>
      <c r="CK43" s="90">
        <f t="shared" si="59"/>
        <v>0</v>
      </c>
      <c r="CL43" s="90">
        <f t="shared" si="60"/>
        <v>0</v>
      </c>
      <c r="CM43" s="90">
        <f t="shared" si="61"/>
        <v>0</v>
      </c>
      <c r="CN43" s="90">
        <f t="shared" si="62"/>
        <v>0</v>
      </c>
      <c r="CO43" s="90">
        <f t="shared" si="63"/>
        <v>0</v>
      </c>
      <c r="CP43" s="57" t="s">
        <v>517</v>
      </c>
      <c r="CQ43" s="58">
        <f t="shared" si="64"/>
        <v>0</v>
      </c>
      <c r="CR43" s="91">
        <f>従量電灯Ｂのみ!AF42</f>
        <v>28</v>
      </c>
      <c r="CS43" s="90">
        <f t="shared" si="65"/>
        <v>0</v>
      </c>
      <c r="CT43" s="90">
        <f t="shared" si="66"/>
        <v>0</v>
      </c>
      <c r="CU43" s="90">
        <f t="shared" si="67"/>
        <v>0</v>
      </c>
      <c r="CV43" s="90">
        <f t="shared" si="68"/>
        <v>0</v>
      </c>
      <c r="CW43" s="90">
        <f t="shared" si="69"/>
        <v>0</v>
      </c>
      <c r="CX43" s="57" t="s">
        <v>517</v>
      </c>
      <c r="CY43" s="58">
        <f t="shared" si="70"/>
        <v>0</v>
      </c>
      <c r="CZ43" s="56">
        <f t="shared" si="71"/>
        <v>0</v>
      </c>
    </row>
    <row r="44" spans="2:104" x14ac:dyDescent="0.4">
      <c r="B44" s="54">
        <v>38</v>
      </c>
      <c r="C44" s="54" t="str">
        <f>従量電灯Ｂのみ!C43</f>
        <v>南部丘陵公園</v>
      </c>
      <c r="D44" s="55">
        <f>従量電灯Ｂのみ!H43</f>
        <v>15</v>
      </c>
      <c r="E44" s="73"/>
      <c r="F44" s="74"/>
      <c r="G44" s="75"/>
      <c r="H44" s="91">
        <f>従量電灯Ｂのみ!U43</f>
        <v>64</v>
      </c>
      <c r="I44" s="88"/>
      <c r="J44" s="90">
        <f t="shared" si="1"/>
        <v>0</v>
      </c>
      <c r="K44" s="90">
        <f t="shared" si="2"/>
        <v>0</v>
      </c>
      <c r="L44" s="90">
        <f t="shared" si="3"/>
        <v>0</v>
      </c>
      <c r="M44" s="90">
        <f t="shared" si="72"/>
        <v>0</v>
      </c>
      <c r="N44" s="57" t="s">
        <v>517</v>
      </c>
      <c r="O44" s="58">
        <f t="shared" si="4"/>
        <v>0</v>
      </c>
      <c r="P44" s="91">
        <f>従量電灯Ｂのみ!V43</f>
        <v>63</v>
      </c>
      <c r="Q44" s="90">
        <f t="shared" si="5"/>
        <v>0</v>
      </c>
      <c r="R44" s="90">
        <f t="shared" si="6"/>
        <v>0</v>
      </c>
      <c r="S44" s="90">
        <f t="shared" si="7"/>
        <v>0</v>
      </c>
      <c r="T44" s="90">
        <f t="shared" si="8"/>
        <v>0</v>
      </c>
      <c r="U44" s="90">
        <f t="shared" si="9"/>
        <v>0</v>
      </c>
      <c r="V44" s="57" t="s">
        <v>517</v>
      </c>
      <c r="W44" s="58">
        <f t="shared" si="10"/>
        <v>0</v>
      </c>
      <c r="X44" s="91">
        <f>従量電灯Ｂのみ!W43</f>
        <v>58</v>
      </c>
      <c r="Y44" s="90">
        <f t="shared" si="11"/>
        <v>0</v>
      </c>
      <c r="Z44" s="90">
        <f t="shared" si="12"/>
        <v>0</v>
      </c>
      <c r="AA44" s="90">
        <f t="shared" si="13"/>
        <v>0</v>
      </c>
      <c r="AB44" s="90">
        <f t="shared" si="14"/>
        <v>0</v>
      </c>
      <c r="AC44" s="90">
        <f t="shared" si="15"/>
        <v>0</v>
      </c>
      <c r="AD44" s="57" t="s">
        <v>517</v>
      </c>
      <c r="AE44" s="58">
        <f t="shared" si="16"/>
        <v>0</v>
      </c>
      <c r="AF44" s="91">
        <f>従量電灯Ｂのみ!X43</f>
        <v>61</v>
      </c>
      <c r="AG44" s="90">
        <f t="shared" si="17"/>
        <v>0</v>
      </c>
      <c r="AH44" s="90">
        <f t="shared" si="18"/>
        <v>0</v>
      </c>
      <c r="AI44" s="90">
        <f t="shared" si="19"/>
        <v>0</v>
      </c>
      <c r="AJ44" s="90">
        <f t="shared" si="20"/>
        <v>0</v>
      </c>
      <c r="AK44" s="90">
        <f t="shared" si="21"/>
        <v>0</v>
      </c>
      <c r="AL44" s="57" t="s">
        <v>517</v>
      </c>
      <c r="AM44" s="58">
        <f t="shared" si="22"/>
        <v>0</v>
      </c>
      <c r="AN44" s="91">
        <f>従量電灯Ｂのみ!Y43</f>
        <v>71</v>
      </c>
      <c r="AO44" s="90">
        <f t="shared" si="23"/>
        <v>0</v>
      </c>
      <c r="AP44" s="90">
        <f t="shared" si="24"/>
        <v>0</v>
      </c>
      <c r="AQ44" s="90">
        <f t="shared" si="25"/>
        <v>0</v>
      </c>
      <c r="AR44" s="90">
        <f t="shared" si="26"/>
        <v>0</v>
      </c>
      <c r="AS44" s="90">
        <f t="shared" si="27"/>
        <v>0</v>
      </c>
      <c r="AT44" s="57" t="s">
        <v>517</v>
      </c>
      <c r="AU44" s="58">
        <f t="shared" si="28"/>
        <v>0</v>
      </c>
      <c r="AV44" s="91">
        <f>従量電灯Ｂのみ!Z43</f>
        <v>71</v>
      </c>
      <c r="AW44" s="90">
        <f t="shared" si="29"/>
        <v>0</v>
      </c>
      <c r="AX44" s="90">
        <f t="shared" si="30"/>
        <v>0</v>
      </c>
      <c r="AY44" s="90">
        <f t="shared" si="31"/>
        <v>0</v>
      </c>
      <c r="AZ44" s="90">
        <f t="shared" si="32"/>
        <v>0</v>
      </c>
      <c r="BA44" s="90">
        <f t="shared" si="33"/>
        <v>0</v>
      </c>
      <c r="BB44" s="57" t="s">
        <v>517</v>
      </c>
      <c r="BC44" s="58">
        <f t="shared" si="34"/>
        <v>0</v>
      </c>
      <c r="BD44" s="91">
        <f>従量電灯Ｂのみ!AA43</f>
        <v>80</v>
      </c>
      <c r="BE44" s="90">
        <f t="shared" si="35"/>
        <v>0</v>
      </c>
      <c r="BF44" s="90">
        <f t="shared" si="36"/>
        <v>0</v>
      </c>
      <c r="BG44" s="90">
        <f t="shared" si="37"/>
        <v>0</v>
      </c>
      <c r="BH44" s="90">
        <f t="shared" si="38"/>
        <v>0</v>
      </c>
      <c r="BI44" s="90">
        <f t="shared" si="39"/>
        <v>0</v>
      </c>
      <c r="BJ44" s="57" t="s">
        <v>517</v>
      </c>
      <c r="BK44" s="58">
        <f t="shared" si="40"/>
        <v>0</v>
      </c>
      <c r="BL44" s="91">
        <f>従量電灯Ｂのみ!AB43</f>
        <v>73</v>
      </c>
      <c r="BM44" s="90">
        <f t="shared" si="41"/>
        <v>0</v>
      </c>
      <c r="BN44" s="90">
        <f t="shared" si="42"/>
        <v>0</v>
      </c>
      <c r="BO44" s="90">
        <f t="shared" si="43"/>
        <v>0</v>
      </c>
      <c r="BP44" s="90">
        <f t="shared" si="44"/>
        <v>0</v>
      </c>
      <c r="BQ44" s="90">
        <f t="shared" si="45"/>
        <v>0</v>
      </c>
      <c r="BR44" s="57" t="s">
        <v>517</v>
      </c>
      <c r="BS44" s="58">
        <f t="shared" si="46"/>
        <v>0</v>
      </c>
      <c r="BT44" s="91">
        <f>従量電灯Ｂのみ!AC43</f>
        <v>87</v>
      </c>
      <c r="BU44" s="90">
        <f t="shared" si="47"/>
        <v>0</v>
      </c>
      <c r="BV44" s="90">
        <f t="shared" si="48"/>
        <v>0</v>
      </c>
      <c r="BW44" s="90">
        <f t="shared" si="49"/>
        <v>0</v>
      </c>
      <c r="BX44" s="90">
        <f t="shared" si="50"/>
        <v>0</v>
      </c>
      <c r="BY44" s="90">
        <f t="shared" si="51"/>
        <v>0</v>
      </c>
      <c r="BZ44" s="57" t="s">
        <v>517</v>
      </c>
      <c r="CA44" s="58">
        <f t="shared" si="52"/>
        <v>0</v>
      </c>
      <c r="CB44" s="91">
        <f>従量電灯Ｂのみ!AD43</f>
        <v>78</v>
      </c>
      <c r="CC44" s="90">
        <f t="shared" si="53"/>
        <v>0</v>
      </c>
      <c r="CD44" s="90">
        <f t="shared" si="54"/>
        <v>0</v>
      </c>
      <c r="CE44" s="90">
        <f t="shared" si="55"/>
        <v>0</v>
      </c>
      <c r="CF44" s="90">
        <f t="shared" si="56"/>
        <v>0</v>
      </c>
      <c r="CG44" s="90">
        <f t="shared" si="57"/>
        <v>0</v>
      </c>
      <c r="CH44" s="57" t="s">
        <v>517</v>
      </c>
      <c r="CI44" s="58">
        <f t="shared" si="58"/>
        <v>0</v>
      </c>
      <c r="CJ44" s="91">
        <f>従量電灯Ｂのみ!AE43</f>
        <v>63</v>
      </c>
      <c r="CK44" s="90">
        <f t="shared" si="59"/>
        <v>0</v>
      </c>
      <c r="CL44" s="90">
        <f t="shared" si="60"/>
        <v>0</v>
      </c>
      <c r="CM44" s="90">
        <f t="shared" si="61"/>
        <v>0</v>
      </c>
      <c r="CN44" s="90">
        <f t="shared" si="62"/>
        <v>0</v>
      </c>
      <c r="CO44" s="90">
        <f t="shared" si="63"/>
        <v>0</v>
      </c>
      <c r="CP44" s="57" t="s">
        <v>517</v>
      </c>
      <c r="CQ44" s="58">
        <f t="shared" si="64"/>
        <v>0</v>
      </c>
      <c r="CR44" s="91">
        <f>従量電灯Ｂのみ!AF43</f>
        <v>60</v>
      </c>
      <c r="CS44" s="90">
        <f t="shared" si="65"/>
        <v>0</v>
      </c>
      <c r="CT44" s="90">
        <f t="shared" si="66"/>
        <v>0</v>
      </c>
      <c r="CU44" s="90">
        <f t="shared" si="67"/>
        <v>0</v>
      </c>
      <c r="CV44" s="90">
        <f t="shared" si="68"/>
        <v>0</v>
      </c>
      <c r="CW44" s="90">
        <f t="shared" si="69"/>
        <v>0</v>
      </c>
      <c r="CX44" s="57" t="s">
        <v>517</v>
      </c>
      <c r="CY44" s="58">
        <f t="shared" si="70"/>
        <v>0</v>
      </c>
      <c r="CZ44" s="56">
        <f t="shared" si="71"/>
        <v>0</v>
      </c>
    </row>
    <row r="45" spans="2:104" x14ac:dyDescent="0.4">
      <c r="B45" s="54">
        <v>39</v>
      </c>
      <c r="C45" s="54" t="str">
        <f>従量電灯Ｂのみ!C44</f>
        <v>南部丘陵公園</v>
      </c>
      <c r="D45" s="55">
        <f>従量電灯Ｂのみ!H44</f>
        <v>30</v>
      </c>
      <c r="E45" s="73"/>
      <c r="F45" s="74"/>
      <c r="G45" s="75"/>
      <c r="H45" s="91">
        <f>従量電灯Ｂのみ!U44</f>
        <v>645</v>
      </c>
      <c r="I45" s="88"/>
      <c r="J45" s="90">
        <f t="shared" si="1"/>
        <v>0</v>
      </c>
      <c r="K45" s="90">
        <f t="shared" si="2"/>
        <v>0</v>
      </c>
      <c r="L45" s="90">
        <f t="shared" si="3"/>
        <v>0</v>
      </c>
      <c r="M45" s="90">
        <f t="shared" si="72"/>
        <v>0</v>
      </c>
      <c r="N45" s="57" t="s">
        <v>517</v>
      </c>
      <c r="O45" s="58">
        <f t="shared" si="4"/>
        <v>0</v>
      </c>
      <c r="P45" s="91">
        <f>従量電灯Ｂのみ!V44</f>
        <v>629</v>
      </c>
      <c r="Q45" s="90">
        <f t="shared" si="5"/>
        <v>0</v>
      </c>
      <c r="R45" s="90">
        <f t="shared" si="6"/>
        <v>0</v>
      </c>
      <c r="S45" s="90">
        <f t="shared" si="7"/>
        <v>0</v>
      </c>
      <c r="T45" s="90">
        <f t="shared" si="8"/>
        <v>0</v>
      </c>
      <c r="U45" s="90">
        <f t="shared" si="9"/>
        <v>0</v>
      </c>
      <c r="V45" s="57" t="s">
        <v>517</v>
      </c>
      <c r="W45" s="58">
        <f t="shared" si="10"/>
        <v>0</v>
      </c>
      <c r="X45" s="91">
        <f>従量電灯Ｂのみ!W44</f>
        <v>570</v>
      </c>
      <c r="Y45" s="90">
        <f t="shared" si="11"/>
        <v>0</v>
      </c>
      <c r="Z45" s="90">
        <f t="shared" si="12"/>
        <v>0</v>
      </c>
      <c r="AA45" s="90">
        <f t="shared" si="13"/>
        <v>0</v>
      </c>
      <c r="AB45" s="90">
        <f t="shared" si="14"/>
        <v>0</v>
      </c>
      <c r="AC45" s="90">
        <f t="shared" si="15"/>
        <v>0</v>
      </c>
      <c r="AD45" s="57" t="s">
        <v>517</v>
      </c>
      <c r="AE45" s="58">
        <f t="shared" si="16"/>
        <v>0</v>
      </c>
      <c r="AF45" s="91">
        <f>従量電灯Ｂのみ!X44</f>
        <v>622</v>
      </c>
      <c r="AG45" s="90">
        <f t="shared" si="17"/>
        <v>0</v>
      </c>
      <c r="AH45" s="90">
        <f t="shared" si="18"/>
        <v>0</v>
      </c>
      <c r="AI45" s="90">
        <f t="shared" si="19"/>
        <v>0</v>
      </c>
      <c r="AJ45" s="90">
        <f t="shared" si="20"/>
        <v>0</v>
      </c>
      <c r="AK45" s="90">
        <f t="shared" si="21"/>
        <v>0</v>
      </c>
      <c r="AL45" s="57" t="s">
        <v>517</v>
      </c>
      <c r="AM45" s="58">
        <f t="shared" si="22"/>
        <v>0</v>
      </c>
      <c r="AN45" s="91">
        <f>従量電灯Ｂのみ!Y44</f>
        <v>712</v>
      </c>
      <c r="AO45" s="90">
        <f t="shared" si="23"/>
        <v>0</v>
      </c>
      <c r="AP45" s="90">
        <f t="shared" si="24"/>
        <v>0</v>
      </c>
      <c r="AQ45" s="90">
        <f t="shared" si="25"/>
        <v>0</v>
      </c>
      <c r="AR45" s="90">
        <f t="shared" si="26"/>
        <v>0</v>
      </c>
      <c r="AS45" s="90">
        <f t="shared" si="27"/>
        <v>0</v>
      </c>
      <c r="AT45" s="57" t="s">
        <v>517</v>
      </c>
      <c r="AU45" s="58">
        <f t="shared" si="28"/>
        <v>0</v>
      </c>
      <c r="AV45" s="91">
        <f>従量電灯Ｂのみ!Z44</f>
        <v>707</v>
      </c>
      <c r="AW45" s="90">
        <f t="shared" si="29"/>
        <v>0</v>
      </c>
      <c r="AX45" s="90">
        <f t="shared" si="30"/>
        <v>0</v>
      </c>
      <c r="AY45" s="90">
        <f t="shared" si="31"/>
        <v>0</v>
      </c>
      <c r="AZ45" s="90">
        <f t="shared" si="32"/>
        <v>0</v>
      </c>
      <c r="BA45" s="90">
        <f t="shared" si="33"/>
        <v>0</v>
      </c>
      <c r="BB45" s="57" t="s">
        <v>517</v>
      </c>
      <c r="BC45" s="58">
        <f t="shared" si="34"/>
        <v>0</v>
      </c>
      <c r="BD45" s="91">
        <f>従量電灯Ｂのみ!AA44</f>
        <v>810</v>
      </c>
      <c r="BE45" s="90">
        <f t="shared" si="35"/>
        <v>0</v>
      </c>
      <c r="BF45" s="90">
        <f t="shared" si="36"/>
        <v>0</v>
      </c>
      <c r="BG45" s="90">
        <f t="shared" si="37"/>
        <v>0</v>
      </c>
      <c r="BH45" s="90">
        <f t="shared" si="38"/>
        <v>0</v>
      </c>
      <c r="BI45" s="90">
        <f t="shared" si="39"/>
        <v>0</v>
      </c>
      <c r="BJ45" s="57" t="s">
        <v>517</v>
      </c>
      <c r="BK45" s="58">
        <f t="shared" si="40"/>
        <v>0</v>
      </c>
      <c r="BL45" s="91">
        <f>従量電灯Ｂのみ!AB44</f>
        <v>768</v>
      </c>
      <c r="BM45" s="90">
        <f t="shared" si="41"/>
        <v>0</v>
      </c>
      <c r="BN45" s="90">
        <f t="shared" si="42"/>
        <v>0</v>
      </c>
      <c r="BO45" s="90">
        <f t="shared" si="43"/>
        <v>0</v>
      </c>
      <c r="BP45" s="90">
        <f t="shared" si="44"/>
        <v>0</v>
      </c>
      <c r="BQ45" s="90">
        <f t="shared" si="45"/>
        <v>0</v>
      </c>
      <c r="BR45" s="57" t="s">
        <v>517</v>
      </c>
      <c r="BS45" s="58">
        <f t="shared" si="46"/>
        <v>0</v>
      </c>
      <c r="BT45" s="91">
        <f>従量電灯Ｂのみ!AC44</f>
        <v>937</v>
      </c>
      <c r="BU45" s="90">
        <f t="shared" si="47"/>
        <v>0</v>
      </c>
      <c r="BV45" s="90">
        <f t="shared" si="48"/>
        <v>0</v>
      </c>
      <c r="BW45" s="90">
        <f t="shared" si="49"/>
        <v>0</v>
      </c>
      <c r="BX45" s="90">
        <f t="shared" si="50"/>
        <v>0</v>
      </c>
      <c r="BY45" s="90">
        <f t="shared" si="51"/>
        <v>0</v>
      </c>
      <c r="BZ45" s="57" t="s">
        <v>517</v>
      </c>
      <c r="CA45" s="58">
        <f t="shared" si="52"/>
        <v>0</v>
      </c>
      <c r="CB45" s="91">
        <f>従量電灯Ｂのみ!AD44</f>
        <v>839</v>
      </c>
      <c r="CC45" s="90">
        <f t="shared" si="53"/>
        <v>0</v>
      </c>
      <c r="CD45" s="90">
        <f t="shared" si="54"/>
        <v>0</v>
      </c>
      <c r="CE45" s="90">
        <f t="shared" si="55"/>
        <v>0</v>
      </c>
      <c r="CF45" s="90">
        <f t="shared" si="56"/>
        <v>0</v>
      </c>
      <c r="CG45" s="90">
        <f t="shared" si="57"/>
        <v>0</v>
      </c>
      <c r="CH45" s="57" t="s">
        <v>517</v>
      </c>
      <c r="CI45" s="58">
        <f t="shared" si="58"/>
        <v>0</v>
      </c>
      <c r="CJ45" s="91">
        <f>従量電灯Ｂのみ!AE44</f>
        <v>684</v>
      </c>
      <c r="CK45" s="90">
        <f t="shared" si="59"/>
        <v>0</v>
      </c>
      <c r="CL45" s="90">
        <f t="shared" si="60"/>
        <v>0</v>
      </c>
      <c r="CM45" s="90">
        <f t="shared" si="61"/>
        <v>0</v>
      </c>
      <c r="CN45" s="90">
        <f t="shared" si="62"/>
        <v>0</v>
      </c>
      <c r="CO45" s="90">
        <f t="shared" si="63"/>
        <v>0</v>
      </c>
      <c r="CP45" s="57" t="s">
        <v>517</v>
      </c>
      <c r="CQ45" s="58">
        <f t="shared" si="64"/>
        <v>0</v>
      </c>
      <c r="CR45" s="91">
        <f>従量電灯Ｂのみ!AF44</f>
        <v>636</v>
      </c>
      <c r="CS45" s="90">
        <f t="shared" si="65"/>
        <v>0</v>
      </c>
      <c r="CT45" s="90">
        <f t="shared" si="66"/>
        <v>0</v>
      </c>
      <c r="CU45" s="90">
        <f t="shared" si="67"/>
        <v>0</v>
      </c>
      <c r="CV45" s="90">
        <f t="shared" si="68"/>
        <v>0</v>
      </c>
      <c r="CW45" s="90">
        <f t="shared" si="69"/>
        <v>0</v>
      </c>
      <c r="CX45" s="57" t="s">
        <v>517</v>
      </c>
      <c r="CY45" s="58">
        <f t="shared" si="70"/>
        <v>0</v>
      </c>
      <c r="CZ45" s="56">
        <f t="shared" si="71"/>
        <v>0</v>
      </c>
    </row>
    <row r="46" spans="2:104" x14ac:dyDescent="0.4">
      <c r="B46" s="54">
        <v>40</v>
      </c>
      <c r="C46" s="54" t="str">
        <f>従量電灯Ｂのみ!C45</f>
        <v>南部丘陵公園</v>
      </c>
      <c r="D46" s="55">
        <f>従量電灯Ｂのみ!H45</f>
        <v>30</v>
      </c>
      <c r="E46" s="73"/>
      <c r="F46" s="74"/>
      <c r="G46" s="75"/>
      <c r="H46" s="91">
        <f>従量電灯Ｂのみ!U45</f>
        <v>92</v>
      </c>
      <c r="I46" s="88"/>
      <c r="J46" s="90">
        <f t="shared" si="1"/>
        <v>0</v>
      </c>
      <c r="K46" s="90">
        <f t="shared" si="2"/>
        <v>0</v>
      </c>
      <c r="L46" s="90">
        <f t="shared" si="3"/>
        <v>0</v>
      </c>
      <c r="M46" s="90">
        <f t="shared" si="72"/>
        <v>0</v>
      </c>
      <c r="N46" s="57" t="s">
        <v>517</v>
      </c>
      <c r="O46" s="58">
        <f t="shared" si="4"/>
        <v>0</v>
      </c>
      <c r="P46" s="91">
        <f>従量電灯Ｂのみ!V45</f>
        <v>101</v>
      </c>
      <c r="Q46" s="90">
        <f t="shared" si="5"/>
        <v>0</v>
      </c>
      <c r="R46" s="90">
        <f t="shared" si="6"/>
        <v>0</v>
      </c>
      <c r="S46" s="90">
        <f t="shared" si="7"/>
        <v>0</v>
      </c>
      <c r="T46" s="90">
        <f t="shared" si="8"/>
        <v>0</v>
      </c>
      <c r="U46" s="90">
        <f t="shared" si="9"/>
        <v>0</v>
      </c>
      <c r="V46" s="57" t="s">
        <v>517</v>
      </c>
      <c r="W46" s="58">
        <f t="shared" si="10"/>
        <v>0</v>
      </c>
      <c r="X46" s="91">
        <f>従量電灯Ｂのみ!W45</f>
        <v>98</v>
      </c>
      <c r="Y46" s="90">
        <f t="shared" si="11"/>
        <v>0</v>
      </c>
      <c r="Z46" s="90">
        <f t="shared" si="12"/>
        <v>0</v>
      </c>
      <c r="AA46" s="90">
        <f t="shared" si="13"/>
        <v>0</v>
      </c>
      <c r="AB46" s="90">
        <f t="shared" si="14"/>
        <v>0</v>
      </c>
      <c r="AC46" s="90">
        <f t="shared" si="15"/>
        <v>0</v>
      </c>
      <c r="AD46" s="57" t="s">
        <v>517</v>
      </c>
      <c r="AE46" s="58">
        <f t="shared" si="16"/>
        <v>0</v>
      </c>
      <c r="AF46" s="91">
        <f>従量電灯Ｂのみ!X45</f>
        <v>118</v>
      </c>
      <c r="AG46" s="90">
        <f t="shared" si="17"/>
        <v>0</v>
      </c>
      <c r="AH46" s="90">
        <f t="shared" si="18"/>
        <v>0</v>
      </c>
      <c r="AI46" s="90">
        <f t="shared" si="19"/>
        <v>0</v>
      </c>
      <c r="AJ46" s="90">
        <f t="shared" si="20"/>
        <v>0</v>
      </c>
      <c r="AK46" s="90">
        <f t="shared" si="21"/>
        <v>0</v>
      </c>
      <c r="AL46" s="57" t="s">
        <v>517</v>
      </c>
      <c r="AM46" s="58">
        <f t="shared" si="22"/>
        <v>0</v>
      </c>
      <c r="AN46" s="91">
        <f>従量電灯Ｂのみ!Y45</f>
        <v>117</v>
      </c>
      <c r="AO46" s="90">
        <f t="shared" si="23"/>
        <v>0</v>
      </c>
      <c r="AP46" s="90">
        <f t="shared" si="24"/>
        <v>0</v>
      </c>
      <c r="AQ46" s="90">
        <f t="shared" si="25"/>
        <v>0</v>
      </c>
      <c r="AR46" s="90">
        <f t="shared" si="26"/>
        <v>0</v>
      </c>
      <c r="AS46" s="90">
        <f t="shared" si="27"/>
        <v>0</v>
      </c>
      <c r="AT46" s="57" t="s">
        <v>517</v>
      </c>
      <c r="AU46" s="58">
        <f t="shared" si="28"/>
        <v>0</v>
      </c>
      <c r="AV46" s="91">
        <f>従量電灯Ｂのみ!Z45</f>
        <v>98</v>
      </c>
      <c r="AW46" s="90">
        <f t="shared" si="29"/>
        <v>0</v>
      </c>
      <c r="AX46" s="90">
        <f t="shared" si="30"/>
        <v>0</v>
      </c>
      <c r="AY46" s="90">
        <f t="shared" si="31"/>
        <v>0</v>
      </c>
      <c r="AZ46" s="90">
        <f t="shared" si="32"/>
        <v>0</v>
      </c>
      <c r="BA46" s="90">
        <f t="shared" si="33"/>
        <v>0</v>
      </c>
      <c r="BB46" s="57" t="s">
        <v>517</v>
      </c>
      <c r="BC46" s="58">
        <f t="shared" si="34"/>
        <v>0</v>
      </c>
      <c r="BD46" s="91">
        <f>従量電灯Ｂのみ!AA45</f>
        <v>97</v>
      </c>
      <c r="BE46" s="90">
        <f t="shared" si="35"/>
        <v>0</v>
      </c>
      <c r="BF46" s="90">
        <f t="shared" si="36"/>
        <v>0</v>
      </c>
      <c r="BG46" s="90">
        <f t="shared" si="37"/>
        <v>0</v>
      </c>
      <c r="BH46" s="90">
        <f t="shared" si="38"/>
        <v>0</v>
      </c>
      <c r="BI46" s="90">
        <f t="shared" si="39"/>
        <v>0</v>
      </c>
      <c r="BJ46" s="57" t="s">
        <v>517</v>
      </c>
      <c r="BK46" s="58">
        <f t="shared" si="40"/>
        <v>0</v>
      </c>
      <c r="BL46" s="91">
        <f>従量電灯Ｂのみ!AB45</f>
        <v>82</v>
      </c>
      <c r="BM46" s="90">
        <f t="shared" si="41"/>
        <v>0</v>
      </c>
      <c r="BN46" s="90">
        <f t="shared" si="42"/>
        <v>0</v>
      </c>
      <c r="BO46" s="90">
        <f t="shared" si="43"/>
        <v>0</v>
      </c>
      <c r="BP46" s="90">
        <f t="shared" si="44"/>
        <v>0</v>
      </c>
      <c r="BQ46" s="90">
        <f t="shared" si="45"/>
        <v>0</v>
      </c>
      <c r="BR46" s="57" t="s">
        <v>517</v>
      </c>
      <c r="BS46" s="58">
        <f t="shared" si="46"/>
        <v>0</v>
      </c>
      <c r="BT46" s="91">
        <f>従量電灯Ｂのみ!AC45</f>
        <v>91</v>
      </c>
      <c r="BU46" s="90">
        <f t="shared" si="47"/>
        <v>0</v>
      </c>
      <c r="BV46" s="90">
        <f t="shared" si="48"/>
        <v>0</v>
      </c>
      <c r="BW46" s="90">
        <f t="shared" si="49"/>
        <v>0</v>
      </c>
      <c r="BX46" s="90">
        <f t="shared" si="50"/>
        <v>0</v>
      </c>
      <c r="BY46" s="90">
        <f t="shared" si="51"/>
        <v>0</v>
      </c>
      <c r="BZ46" s="57" t="s">
        <v>517</v>
      </c>
      <c r="CA46" s="58">
        <f t="shared" si="52"/>
        <v>0</v>
      </c>
      <c r="CB46" s="91">
        <f>従量電灯Ｂのみ!AD45</f>
        <v>86</v>
      </c>
      <c r="CC46" s="90">
        <f t="shared" si="53"/>
        <v>0</v>
      </c>
      <c r="CD46" s="90">
        <f t="shared" si="54"/>
        <v>0</v>
      </c>
      <c r="CE46" s="90">
        <f t="shared" si="55"/>
        <v>0</v>
      </c>
      <c r="CF46" s="90">
        <f t="shared" si="56"/>
        <v>0</v>
      </c>
      <c r="CG46" s="90">
        <f t="shared" si="57"/>
        <v>0</v>
      </c>
      <c r="CH46" s="57" t="s">
        <v>517</v>
      </c>
      <c r="CI46" s="58">
        <f t="shared" si="58"/>
        <v>0</v>
      </c>
      <c r="CJ46" s="91">
        <f>従量電灯Ｂのみ!AE45</f>
        <v>74</v>
      </c>
      <c r="CK46" s="90">
        <f t="shared" si="59"/>
        <v>0</v>
      </c>
      <c r="CL46" s="90">
        <f t="shared" si="60"/>
        <v>0</v>
      </c>
      <c r="CM46" s="90">
        <f t="shared" si="61"/>
        <v>0</v>
      </c>
      <c r="CN46" s="90">
        <f t="shared" si="62"/>
        <v>0</v>
      </c>
      <c r="CO46" s="90">
        <f t="shared" si="63"/>
        <v>0</v>
      </c>
      <c r="CP46" s="57" t="s">
        <v>517</v>
      </c>
      <c r="CQ46" s="58">
        <f t="shared" si="64"/>
        <v>0</v>
      </c>
      <c r="CR46" s="91">
        <f>従量電灯Ｂのみ!AF45</f>
        <v>82</v>
      </c>
      <c r="CS46" s="90">
        <f t="shared" si="65"/>
        <v>0</v>
      </c>
      <c r="CT46" s="90">
        <f t="shared" si="66"/>
        <v>0</v>
      </c>
      <c r="CU46" s="90">
        <f t="shared" si="67"/>
        <v>0</v>
      </c>
      <c r="CV46" s="90">
        <f t="shared" si="68"/>
        <v>0</v>
      </c>
      <c r="CW46" s="90">
        <f t="shared" si="69"/>
        <v>0</v>
      </c>
      <c r="CX46" s="57" t="s">
        <v>517</v>
      </c>
      <c r="CY46" s="58">
        <f t="shared" si="70"/>
        <v>0</v>
      </c>
      <c r="CZ46" s="56">
        <f t="shared" si="71"/>
        <v>0</v>
      </c>
    </row>
    <row r="47" spans="2:104" x14ac:dyDescent="0.4">
      <c r="B47" s="54">
        <v>41</v>
      </c>
      <c r="C47" s="54" t="str">
        <f>従量電灯Ｂのみ!C46</f>
        <v>南部丘陵公園</v>
      </c>
      <c r="D47" s="55">
        <f>従量電灯Ｂのみ!H46</f>
        <v>20</v>
      </c>
      <c r="E47" s="73"/>
      <c r="F47" s="74"/>
      <c r="G47" s="75"/>
      <c r="H47" s="91">
        <f>従量電灯Ｂのみ!U46</f>
        <v>26</v>
      </c>
      <c r="I47" s="88"/>
      <c r="J47" s="90">
        <f t="shared" si="1"/>
        <v>0</v>
      </c>
      <c r="K47" s="90">
        <f t="shared" si="2"/>
        <v>0</v>
      </c>
      <c r="L47" s="90">
        <f t="shared" si="3"/>
        <v>0</v>
      </c>
      <c r="M47" s="90">
        <f t="shared" si="72"/>
        <v>0</v>
      </c>
      <c r="N47" s="57" t="s">
        <v>517</v>
      </c>
      <c r="O47" s="58">
        <f t="shared" si="4"/>
        <v>0</v>
      </c>
      <c r="P47" s="91">
        <f>従量電灯Ｂのみ!V46</f>
        <v>25</v>
      </c>
      <c r="Q47" s="90">
        <f t="shared" si="5"/>
        <v>0</v>
      </c>
      <c r="R47" s="90">
        <f t="shared" si="6"/>
        <v>0</v>
      </c>
      <c r="S47" s="90">
        <f t="shared" si="7"/>
        <v>0</v>
      </c>
      <c r="T47" s="90">
        <f t="shared" si="8"/>
        <v>0</v>
      </c>
      <c r="U47" s="90">
        <f t="shared" si="9"/>
        <v>0</v>
      </c>
      <c r="V47" s="57" t="s">
        <v>517</v>
      </c>
      <c r="W47" s="58">
        <f t="shared" si="10"/>
        <v>0</v>
      </c>
      <c r="X47" s="91">
        <f>従量電灯Ｂのみ!W46</f>
        <v>23</v>
      </c>
      <c r="Y47" s="90">
        <f t="shared" si="11"/>
        <v>0</v>
      </c>
      <c r="Z47" s="90">
        <f t="shared" si="12"/>
        <v>0</v>
      </c>
      <c r="AA47" s="90">
        <f t="shared" si="13"/>
        <v>0</v>
      </c>
      <c r="AB47" s="90">
        <f t="shared" si="14"/>
        <v>0</v>
      </c>
      <c r="AC47" s="90">
        <f t="shared" si="15"/>
        <v>0</v>
      </c>
      <c r="AD47" s="57" t="s">
        <v>517</v>
      </c>
      <c r="AE47" s="58">
        <f t="shared" si="16"/>
        <v>0</v>
      </c>
      <c r="AF47" s="91">
        <f>従量電灯Ｂのみ!X46</f>
        <v>25</v>
      </c>
      <c r="AG47" s="90">
        <f t="shared" si="17"/>
        <v>0</v>
      </c>
      <c r="AH47" s="90">
        <f t="shared" si="18"/>
        <v>0</v>
      </c>
      <c r="AI47" s="90">
        <f t="shared" si="19"/>
        <v>0</v>
      </c>
      <c r="AJ47" s="90">
        <f t="shared" si="20"/>
        <v>0</v>
      </c>
      <c r="AK47" s="90">
        <f t="shared" si="21"/>
        <v>0</v>
      </c>
      <c r="AL47" s="57" t="s">
        <v>517</v>
      </c>
      <c r="AM47" s="58">
        <f t="shared" si="22"/>
        <v>0</v>
      </c>
      <c r="AN47" s="91">
        <f>従量電灯Ｂのみ!Y46</f>
        <v>29</v>
      </c>
      <c r="AO47" s="90">
        <f t="shared" si="23"/>
        <v>0</v>
      </c>
      <c r="AP47" s="90">
        <f t="shared" si="24"/>
        <v>0</v>
      </c>
      <c r="AQ47" s="90">
        <f t="shared" si="25"/>
        <v>0</v>
      </c>
      <c r="AR47" s="90">
        <f t="shared" si="26"/>
        <v>0</v>
      </c>
      <c r="AS47" s="90">
        <f t="shared" si="27"/>
        <v>0</v>
      </c>
      <c r="AT47" s="57" t="s">
        <v>517</v>
      </c>
      <c r="AU47" s="58">
        <f t="shared" si="28"/>
        <v>0</v>
      </c>
      <c r="AV47" s="91">
        <f>従量電灯Ｂのみ!Z46</f>
        <v>29</v>
      </c>
      <c r="AW47" s="90">
        <f t="shared" si="29"/>
        <v>0</v>
      </c>
      <c r="AX47" s="90">
        <f t="shared" si="30"/>
        <v>0</v>
      </c>
      <c r="AY47" s="90">
        <f t="shared" si="31"/>
        <v>0</v>
      </c>
      <c r="AZ47" s="90">
        <f t="shared" si="32"/>
        <v>0</v>
      </c>
      <c r="BA47" s="90">
        <f t="shared" si="33"/>
        <v>0</v>
      </c>
      <c r="BB47" s="57" t="s">
        <v>517</v>
      </c>
      <c r="BC47" s="58">
        <f t="shared" si="34"/>
        <v>0</v>
      </c>
      <c r="BD47" s="91">
        <f>従量電灯Ｂのみ!AA46</f>
        <v>34</v>
      </c>
      <c r="BE47" s="90">
        <f t="shared" si="35"/>
        <v>0</v>
      </c>
      <c r="BF47" s="90">
        <f t="shared" si="36"/>
        <v>0</v>
      </c>
      <c r="BG47" s="90">
        <f t="shared" si="37"/>
        <v>0</v>
      </c>
      <c r="BH47" s="90">
        <f t="shared" si="38"/>
        <v>0</v>
      </c>
      <c r="BI47" s="90">
        <f t="shared" si="39"/>
        <v>0</v>
      </c>
      <c r="BJ47" s="57" t="s">
        <v>517</v>
      </c>
      <c r="BK47" s="58">
        <f t="shared" si="40"/>
        <v>0</v>
      </c>
      <c r="BL47" s="91">
        <f>従量電灯Ｂのみ!AB46</f>
        <v>32</v>
      </c>
      <c r="BM47" s="90">
        <f t="shared" si="41"/>
        <v>0</v>
      </c>
      <c r="BN47" s="90">
        <f t="shared" si="42"/>
        <v>0</v>
      </c>
      <c r="BO47" s="90">
        <f t="shared" si="43"/>
        <v>0</v>
      </c>
      <c r="BP47" s="90">
        <f t="shared" si="44"/>
        <v>0</v>
      </c>
      <c r="BQ47" s="90">
        <f t="shared" si="45"/>
        <v>0</v>
      </c>
      <c r="BR47" s="57" t="s">
        <v>517</v>
      </c>
      <c r="BS47" s="58">
        <f t="shared" si="46"/>
        <v>0</v>
      </c>
      <c r="BT47" s="91">
        <f>従量電灯Ｂのみ!AC46</f>
        <v>39</v>
      </c>
      <c r="BU47" s="90">
        <f t="shared" si="47"/>
        <v>0</v>
      </c>
      <c r="BV47" s="90">
        <f t="shared" si="48"/>
        <v>0</v>
      </c>
      <c r="BW47" s="90">
        <f t="shared" si="49"/>
        <v>0</v>
      </c>
      <c r="BX47" s="90">
        <f t="shared" si="50"/>
        <v>0</v>
      </c>
      <c r="BY47" s="90">
        <f t="shared" si="51"/>
        <v>0</v>
      </c>
      <c r="BZ47" s="57" t="s">
        <v>517</v>
      </c>
      <c r="CA47" s="58">
        <f t="shared" si="52"/>
        <v>0</v>
      </c>
      <c r="CB47" s="91">
        <f>従量電灯Ｂのみ!AD46</f>
        <v>35</v>
      </c>
      <c r="CC47" s="90">
        <f t="shared" si="53"/>
        <v>0</v>
      </c>
      <c r="CD47" s="90">
        <f t="shared" si="54"/>
        <v>0</v>
      </c>
      <c r="CE47" s="90">
        <f t="shared" si="55"/>
        <v>0</v>
      </c>
      <c r="CF47" s="90">
        <f t="shared" si="56"/>
        <v>0</v>
      </c>
      <c r="CG47" s="90">
        <f t="shared" si="57"/>
        <v>0</v>
      </c>
      <c r="CH47" s="57" t="s">
        <v>517</v>
      </c>
      <c r="CI47" s="58">
        <f t="shared" si="58"/>
        <v>0</v>
      </c>
      <c r="CJ47" s="91">
        <f>従量電灯Ｂのみ!AE46</f>
        <v>29</v>
      </c>
      <c r="CK47" s="90">
        <f t="shared" si="59"/>
        <v>0</v>
      </c>
      <c r="CL47" s="90">
        <f t="shared" si="60"/>
        <v>0</v>
      </c>
      <c r="CM47" s="90">
        <f t="shared" si="61"/>
        <v>0</v>
      </c>
      <c r="CN47" s="90">
        <f t="shared" si="62"/>
        <v>0</v>
      </c>
      <c r="CO47" s="90">
        <f t="shared" si="63"/>
        <v>0</v>
      </c>
      <c r="CP47" s="57" t="s">
        <v>517</v>
      </c>
      <c r="CQ47" s="58">
        <f t="shared" si="64"/>
        <v>0</v>
      </c>
      <c r="CR47" s="91">
        <f>従量電灯Ｂのみ!AF46</f>
        <v>26</v>
      </c>
      <c r="CS47" s="90">
        <f t="shared" si="65"/>
        <v>0</v>
      </c>
      <c r="CT47" s="90">
        <f t="shared" si="66"/>
        <v>0</v>
      </c>
      <c r="CU47" s="90">
        <f t="shared" si="67"/>
        <v>0</v>
      </c>
      <c r="CV47" s="90">
        <f t="shared" si="68"/>
        <v>0</v>
      </c>
      <c r="CW47" s="90">
        <f t="shared" si="69"/>
        <v>0</v>
      </c>
      <c r="CX47" s="57" t="s">
        <v>517</v>
      </c>
      <c r="CY47" s="58">
        <f t="shared" si="70"/>
        <v>0</v>
      </c>
      <c r="CZ47" s="56">
        <f t="shared" si="71"/>
        <v>0</v>
      </c>
    </row>
    <row r="48" spans="2:104" x14ac:dyDescent="0.4">
      <c r="B48" s="54">
        <v>42</v>
      </c>
      <c r="C48" s="54" t="str">
        <f>従量電灯Ｂのみ!C47</f>
        <v>中里緑地</v>
      </c>
      <c r="D48" s="55">
        <f>従量電灯Ｂのみ!H47</f>
        <v>60</v>
      </c>
      <c r="E48" s="73"/>
      <c r="F48" s="74"/>
      <c r="G48" s="75"/>
      <c r="H48" s="91">
        <f>従量電灯Ｂのみ!U47</f>
        <v>573</v>
      </c>
      <c r="I48" s="88"/>
      <c r="J48" s="90">
        <f t="shared" si="1"/>
        <v>0</v>
      </c>
      <c r="K48" s="90">
        <f t="shared" si="2"/>
        <v>0</v>
      </c>
      <c r="L48" s="90">
        <f t="shared" si="3"/>
        <v>0</v>
      </c>
      <c r="M48" s="90">
        <f t="shared" si="72"/>
        <v>0</v>
      </c>
      <c r="N48" s="57" t="s">
        <v>517</v>
      </c>
      <c r="O48" s="58">
        <f t="shared" si="4"/>
        <v>0</v>
      </c>
      <c r="P48" s="91">
        <f>従量電灯Ｂのみ!V47</f>
        <v>481</v>
      </c>
      <c r="Q48" s="90">
        <f t="shared" si="5"/>
        <v>0</v>
      </c>
      <c r="R48" s="90">
        <f t="shared" si="6"/>
        <v>0</v>
      </c>
      <c r="S48" s="90">
        <f t="shared" si="7"/>
        <v>0</v>
      </c>
      <c r="T48" s="90">
        <f t="shared" si="8"/>
        <v>0</v>
      </c>
      <c r="U48" s="90">
        <f t="shared" si="9"/>
        <v>0</v>
      </c>
      <c r="V48" s="57" t="s">
        <v>517</v>
      </c>
      <c r="W48" s="58">
        <f t="shared" si="10"/>
        <v>0</v>
      </c>
      <c r="X48" s="91">
        <f>従量電灯Ｂのみ!W47</f>
        <v>455</v>
      </c>
      <c r="Y48" s="90">
        <f t="shared" si="11"/>
        <v>0</v>
      </c>
      <c r="Z48" s="90">
        <f t="shared" si="12"/>
        <v>0</v>
      </c>
      <c r="AA48" s="90">
        <f t="shared" si="13"/>
        <v>0</v>
      </c>
      <c r="AB48" s="90">
        <f t="shared" si="14"/>
        <v>0</v>
      </c>
      <c r="AC48" s="90">
        <f t="shared" si="15"/>
        <v>0</v>
      </c>
      <c r="AD48" s="57" t="s">
        <v>517</v>
      </c>
      <c r="AE48" s="58">
        <f t="shared" si="16"/>
        <v>0</v>
      </c>
      <c r="AF48" s="91">
        <f>従量電灯Ｂのみ!X47</f>
        <v>571</v>
      </c>
      <c r="AG48" s="90">
        <f t="shared" si="17"/>
        <v>0</v>
      </c>
      <c r="AH48" s="90">
        <f t="shared" si="18"/>
        <v>0</v>
      </c>
      <c r="AI48" s="90">
        <f t="shared" si="19"/>
        <v>0</v>
      </c>
      <c r="AJ48" s="90">
        <f t="shared" si="20"/>
        <v>0</v>
      </c>
      <c r="AK48" s="90">
        <f t="shared" si="21"/>
        <v>0</v>
      </c>
      <c r="AL48" s="57" t="s">
        <v>517</v>
      </c>
      <c r="AM48" s="58">
        <f t="shared" si="22"/>
        <v>0</v>
      </c>
      <c r="AN48" s="91">
        <f>従量電灯Ｂのみ!Y47</f>
        <v>534</v>
      </c>
      <c r="AO48" s="90">
        <f t="shared" si="23"/>
        <v>0</v>
      </c>
      <c r="AP48" s="90">
        <f t="shared" si="24"/>
        <v>0</v>
      </c>
      <c r="AQ48" s="90">
        <f t="shared" si="25"/>
        <v>0</v>
      </c>
      <c r="AR48" s="90">
        <f t="shared" si="26"/>
        <v>0</v>
      </c>
      <c r="AS48" s="90">
        <f t="shared" si="27"/>
        <v>0</v>
      </c>
      <c r="AT48" s="57" t="s">
        <v>517</v>
      </c>
      <c r="AU48" s="58">
        <f t="shared" si="28"/>
        <v>0</v>
      </c>
      <c r="AV48" s="91">
        <f>従量電灯Ｂのみ!Z47</f>
        <v>643</v>
      </c>
      <c r="AW48" s="90">
        <f t="shared" si="29"/>
        <v>0</v>
      </c>
      <c r="AX48" s="90">
        <f t="shared" si="30"/>
        <v>0</v>
      </c>
      <c r="AY48" s="90">
        <f t="shared" si="31"/>
        <v>0</v>
      </c>
      <c r="AZ48" s="90">
        <f t="shared" si="32"/>
        <v>0</v>
      </c>
      <c r="BA48" s="90">
        <f t="shared" si="33"/>
        <v>0</v>
      </c>
      <c r="BB48" s="57" t="s">
        <v>517</v>
      </c>
      <c r="BC48" s="58">
        <f t="shared" si="34"/>
        <v>0</v>
      </c>
      <c r="BD48" s="91">
        <f>従量電灯Ｂのみ!AA47</f>
        <v>643</v>
      </c>
      <c r="BE48" s="90">
        <f t="shared" si="35"/>
        <v>0</v>
      </c>
      <c r="BF48" s="90">
        <f t="shared" si="36"/>
        <v>0</v>
      </c>
      <c r="BG48" s="90">
        <f t="shared" si="37"/>
        <v>0</v>
      </c>
      <c r="BH48" s="90">
        <f t="shared" si="38"/>
        <v>0</v>
      </c>
      <c r="BI48" s="90">
        <f t="shared" si="39"/>
        <v>0</v>
      </c>
      <c r="BJ48" s="57" t="s">
        <v>517</v>
      </c>
      <c r="BK48" s="58">
        <f t="shared" si="40"/>
        <v>0</v>
      </c>
      <c r="BL48" s="91">
        <f>従量電灯Ｂのみ!AB47</f>
        <v>671</v>
      </c>
      <c r="BM48" s="90">
        <f t="shared" si="41"/>
        <v>0</v>
      </c>
      <c r="BN48" s="90">
        <f t="shared" si="42"/>
        <v>0</v>
      </c>
      <c r="BO48" s="90">
        <f t="shared" si="43"/>
        <v>0</v>
      </c>
      <c r="BP48" s="90">
        <f t="shared" si="44"/>
        <v>0</v>
      </c>
      <c r="BQ48" s="90">
        <f t="shared" si="45"/>
        <v>0</v>
      </c>
      <c r="BR48" s="57" t="s">
        <v>517</v>
      </c>
      <c r="BS48" s="58">
        <f t="shared" si="46"/>
        <v>0</v>
      </c>
      <c r="BT48" s="91">
        <f>従量電灯Ｂのみ!AC47</f>
        <v>817</v>
      </c>
      <c r="BU48" s="90">
        <f t="shared" si="47"/>
        <v>0</v>
      </c>
      <c r="BV48" s="90">
        <f t="shared" si="48"/>
        <v>0</v>
      </c>
      <c r="BW48" s="90">
        <f t="shared" si="49"/>
        <v>0</v>
      </c>
      <c r="BX48" s="90">
        <f t="shared" si="50"/>
        <v>0</v>
      </c>
      <c r="BY48" s="90">
        <f t="shared" si="51"/>
        <v>0</v>
      </c>
      <c r="BZ48" s="57" t="s">
        <v>517</v>
      </c>
      <c r="CA48" s="58">
        <f t="shared" si="52"/>
        <v>0</v>
      </c>
      <c r="CB48" s="91">
        <f>従量電灯Ｂのみ!AD47</f>
        <v>679</v>
      </c>
      <c r="CC48" s="90">
        <f t="shared" si="53"/>
        <v>0</v>
      </c>
      <c r="CD48" s="90">
        <f t="shared" si="54"/>
        <v>0</v>
      </c>
      <c r="CE48" s="90">
        <f t="shared" si="55"/>
        <v>0</v>
      </c>
      <c r="CF48" s="90">
        <f t="shared" si="56"/>
        <v>0</v>
      </c>
      <c r="CG48" s="90">
        <f t="shared" si="57"/>
        <v>0</v>
      </c>
      <c r="CH48" s="57" t="s">
        <v>517</v>
      </c>
      <c r="CI48" s="58">
        <f t="shared" si="58"/>
        <v>0</v>
      </c>
      <c r="CJ48" s="91">
        <f>従量電灯Ｂのみ!AE47</f>
        <v>616</v>
      </c>
      <c r="CK48" s="90">
        <f t="shared" si="59"/>
        <v>0</v>
      </c>
      <c r="CL48" s="90">
        <f t="shared" si="60"/>
        <v>0</v>
      </c>
      <c r="CM48" s="90">
        <f t="shared" si="61"/>
        <v>0</v>
      </c>
      <c r="CN48" s="90">
        <f t="shared" si="62"/>
        <v>0</v>
      </c>
      <c r="CO48" s="90">
        <f t="shared" si="63"/>
        <v>0</v>
      </c>
      <c r="CP48" s="57" t="s">
        <v>517</v>
      </c>
      <c r="CQ48" s="58">
        <f t="shared" si="64"/>
        <v>0</v>
      </c>
      <c r="CR48" s="91">
        <f>従量電灯Ｂのみ!AF47</f>
        <v>576</v>
      </c>
      <c r="CS48" s="90">
        <f t="shared" si="65"/>
        <v>0</v>
      </c>
      <c r="CT48" s="90">
        <f t="shared" si="66"/>
        <v>0</v>
      </c>
      <c r="CU48" s="90">
        <f t="shared" si="67"/>
        <v>0</v>
      </c>
      <c r="CV48" s="90">
        <f t="shared" si="68"/>
        <v>0</v>
      </c>
      <c r="CW48" s="90">
        <f t="shared" si="69"/>
        <v>0</v>
      </c>
      <c r="CX48" s="57" t="s">
        <v>517</v>
      </c>
      <c r="CY48" s="58">
        <f t="shared" si="70"/>
        <v>0</v>
      </c>
      <c r="CZ48" s="56">
        <f t="shared" si="71"/>
        <v>0</v>
      </c>
    </row>
    <row r="49" spans="2:104" x14ac:dyDescent="0.4">
      <c r="B49" s="54">
        <v>43</v>
      </c>
      <c r="C49" s="54" t="str">
        <f>従量電灯Ｂのみ!C48</f>
        <v>三重１号緑地</v>
      </c>
      <c r="D49" s="55">
        <f>従量電灯Ｂのみ!H48</f>
        <v>20</v>
      </c>
      <c r="E49" s="73"/>
      <c r="F49" s="74"/>
      <c r="G49" s="75"/>
      <c r="H49" s="91">
        <f>従量電灯Ｂのみ!U48</f>
        <v>41</v>
      </c>
      <c r="I49" s="88"/>
      <c r="J49" s="90">
        <f t="shared" si="1"/>
        <v>0</v>
      </c>
      <c r="K49" s="90">
        <f t="shared" si="2"/>
        <v>0</v>
      </c>
      <c r="L49" s="90">
        <f t="shared" si="3"/>
        <v>0</v>
      </c>
      <c r="M49" s="90">
        <f t="shared" si="72"/>
        <v>0</v>
      </c>
      <c r="N49" s="57" t="s">
        <v>517</v>
      </c>
      <c r="O49" s="58">
        <f t="shared" si="4"/>
        <v>0</v>
      </c>
      <c r="P49" s="91">
        <f>従量電灯Ｂのみ!V48</f>
        <v>39</v>
      </c>
      <c r="Q49" s="90">
        <f t="shared" si="5"/>
        <v>0</v>
      </c>
      <c r="R49" s="90">
        <f t="shared" si="6"/>
        <v>0</v>
      </c>
      <c r="S49" s="90">
        <f t="shared" si="7"/>
        <v>0</v>
      </c>
      <c r="T49" s="90">
        <f t="shared" si="8"/>
        <v>0</v>
      </c>
      <c r="U49" s="90">
        <f t="shared" si="9"/>
        <v>0</v>
      </c>
      <c r="V49" s="57" t="s">
        <v>517</v>
      </c>
      <c r="W49" s="58">
        <f t="shared" si="10"/>
        <v>0</v>
      </c>
      <c r="X49" s="91">
        <f>従量電灯Ｂのみ!W48</f>
        <v>34</v>
      </c>
      <c r="Y49" s="90">
        <f t="shared" si="11"/>
        <v>0</v>
      </c>
      <c r="Z49" s="90">
        <f t="shared" si="12"/>
        <v>0</v>
      </c>
      <c r="AA49" s="90">
        <f t="shared" si="13"/>
        <v>0</v>
      </c>
      <c r="AB49" s="90">
        <f t="shared" si="14"/>
        <v>0</v>
      </c>
      <c r="AC49" s="90">
        <f t="shared" si="15"/>
        <v>0</v>
      </c>
      <c r="AD49" s="57" t="s">
        <v>517</v>
      </c>
      <c r="AE49" s="58">
        <f t="shared" si="16"/>
        <v>0</v>
      </c>
      <c r="AF49" s="91">
        <f>従量電灯Ｂのみ!X48</f>
        <v>39</v>
      </c>
      <c r="AG49" s="90">
        <f t="shared" si="17"/>
        <v>0</v>
      </c>
      <c r="AH49" s="90">
        <f t="shared" si="18"/>
        <v>0</v>
      </c>
      <c r="AI49" s="90">
        <f t="shared" si="19"/>
        <v>0</v>
      </c>
      <c r="AJ49" s="90">
        <f t="shared" si="20"/>
        <v>0</v>
      </c>
      <c r="AK49" s="90">
        <f t="shared" si="21"/>
        <v>0</v>
      </c>
      <c r="AL49" s="57" t="s">
        <v>517</v>
      </c>
      <c r="AM49" s="58">
        <f t="shared" si="22"/>
        <v>0</v>
      </c>
      <c r="AN49" s="91">
        <f>従量電灯Ｂのみ!Y48</f>
        <v>56</v>
      </c>
      <c r="AO49" s="90">
        <f t="shared" si="23"/>
        <v>0</v>
      </c>
      <c r="AP49" s="90">
        <f t="shared" si="24"/>
        <v>0</v>
      </c>
      <c r="AQ49" s="90">
        <f t="shared" si="25"/>
        <v>0</v>
      </c>
      <c r="AR49" s="90">
        <f t="shared" si="26"/>
        <v>0</v>
      </c>
      <c r="AS49" s="90">
        <f t="shared" si="27"/>
        <v>0</v>
      </c>
      <c r="AT49" s="57" t="s">
        <v>517</v>
      </c>
      <c r="AU49" s="58">
        <f t="shared" si="28"/>
        <v>0</v>
      </c>
      <c r="AV49" s="91">
        <f>従量電灯Ｂのみ!Z48</f>
        <v>58</v>
      </c>
      <c r="AW49" s="90">
        <f t="shared" si="29"/>
        <v>0</v>
      </c>
      <c r="AX49" s="90">
        <f t="shared" si="30"/>
        <v>0</v>
      </c>
      <c r="AY49" s="90">
        <f t="shared" si="31"/>
        <v>0</v>
      </c>
      <c r="AZ49" s="90">
        <f t="shared" si="32"/>
        <v>0</v>
      </c>
      <c r="BA49" s="90">
        <f t="shared" si="33"/>
        <v>0</v>
      </c>
      <c r="BB49" s="57" t="s">
        <v>517</v>
      </c>
      <c r="BC49" s="58">
        <f t="shared" si="34"/>
        <v>0</v>
      </c>
      <c r="BD49" s="91">
        <f>従量電灯Ｂのみ!AA48</f>
        <v>55</v>
      </c>
      <c r="BE49" s="90">
        <f t="shared" si="35"/>
        <v>0</v>
      </c>
      <c r="BF49" s="90">
        <f t="shared" si="36"/>
        <v>0</v>
      </c>
      <c r="BG49" s="90">
        <f t="shared" si="37"/>
        <v>0</v>
      </c>
      <c r="BH49" s="90">
        <f t="shared" si="38"/>
        <v>0</v>
      </c>
      <c r="BI49" s="90">
        <f t="shared" si="39"/>
        <v>0</v>
      </c>
      <c r="BJ49" s="57" t="s">
        <v>517</v>
      </c>
      <c r="BK49" s="58">
        <f t="shared" si="40"/>
        <v>0</v>
      </c>
      <c r="BL49" s="91">
        <f>従量電灯Ｂのみ!AB48</f>
        <v>53</v>
      </c>
      <c r="BM49" s="90">
        <f t="shared" si="41"/>
        <v>0</v>
      </c>
      <c r="BN49" s="90">
        <f t="shared" si="42"/>
        <v>0</v>
      </c>
      <c r="BO49" s="90">
        <f t="shared" si="43"/>
        <v>0</v>
      </c>
      <c r="BP49" s="90">
        <f t="shared" si="44"/>
        <v>0</v>
      </c>
      <c r="BQ49" s="90">
        <f t="shared" si="45"/>
        <v>0</v>
      </c>
      <c r="BR49" s="57" t="s">
        <v>517</v>
      </c>
      <c r="BS49" s="58">
        <f t="shared" si="46"/>
        <v>0</v>
      </c>
      <c r="BT49" s="91">
        <f>従量電灯Ｂのみ!AC48</f>
        <v>62</v>
      </c>
      <c r="BU49" s="90">
        <f t="shared" si="47"/>
        <v>0</v>
      </c>
      <c r="BV49" s="90">
        <f t="shared" si="48"/>
        <v>0</v>
      </c>
      <c r="BW49" s="90">
        <f t="shared" si="49"/>
        <v>0</v>
      </c>
      <c r="BX49" s="90">
        <f t="shared" si="50"/>
        <v>0</v>
      </c>
      <c r="BY49" s="90">
        <f t="shared" si="51"/>
        <v>0</v>
      </c>
      <c r="BZ49" s="57" t="s">
        <v>517</v>
      </c>
      <c r="CA49" s="58">
        <f t="shared" si="52"/>
        <v>0</v>
      </c>
      <c r="CB49" s="91">
        <f>従量電灯Ｂのみ!AD48</f>
        <v>51</v>
      </c>
      <c r="CC49" s="90">
        <f t="shared" si="53"/>
        <v>0</v>
      </c>
      <c r="CD49" s="90">
        <f t="shared" si="54"/>
        <v>0</v>
      </c>
      <c r="CE49" s="90">
        <f t="shared" si="55"/>
        <v>0</v>
      </c>
      <c r="CF49" s="90">
        <f t="shared" si="56"/>
        <v>0</v>
      </c>
      <c r="CG49" s="90">
        <f t="shared" si="57"/>
        <v>0</v>
      </c>
      <c r="CH49" s="57" t="s">
        <v>517</v>
      </c>
      <c r="CI49" s="58">
        <f t="shared" si="58"/>
        <v>0</v>
      </c>
      <c r="CJ49" s="91">
        <f>従量電灯Ｂのみ!AE48</f>
        <v>51</v>
      </c>
      <c r="CK49" s="90">
        <f t="shared" si="59"/>
        <v>0</v>
      </c>
      <c r="CL49" s="90">
        <f t="shared" si="60"/>
        <v>0</v>
      </c>
      <c r="CM49" s="90">
        <f t="shared" si="61"/>
        <v>0</v>
      </c>
      <c r="CN49" s="90">
        <f t="shared" si="62"/>
        <v>0</v>
      </c>
      <c r="CO49" s="90">
        <f t="shared" si="63"/>
        <v>0</v>
      </c>
      <c r="CP49" s="57" t="s">
        <v>517</v>
      </c>
      <c r="CQ49" s="58">
        <f t="shared" si="64"/>
        <v>0</v>
      </c>
      <c r="CR49" s="91">
        <f>従量電灯Ｂのみ!AF48</f>
        <v>47</v>
      </c>
      <c r="CS49" s="90">
        <f t="shared" si="65"/>
        <v>0</v>
      </c>
      <c r="CT49" s="90">
        <f t="shared" si="66"/>
        <v>0</v>
      </c>
      <c r="CU49" s="90">
        <f t="shared" si="67"/>
        <v>0</v>
      </c>
      <c r="CV49" s="90">
        <f t="shared" si="68"/>
        <v>0</v>
      </c>
      <c r="CW49" s="90">
        <f t="shared" si="69"/>
        <v>0</v>
      </c>
      <c r="CX49" s="57" t="s">
        <v>517</v>
      </c>
      <c r="CY49" s="58">
        <f t="shared" si="70"/>
        <v>0</v>
      </c>
      <c r="CZ49" s="56">
        <f t="shared" si="71"/>
        <v>0</v>
      </c>
    </row>
    <row r="50" spans="2:104" x14ac:dyDescent="0.4">
      <c r="B50" s="54">
        <v>44</v>
      </c>
      <c r="C50" s="54" t="str">
        <f>従量電灯Ｂのみ!C49</f>
        <v>三重城山緑地</v>
      </c>
      <c r="D50" s="55">
        <f>従量電灯Ｂのみ!H49</f>
        <v>30</v>
      </c>
      <c r="E50" s="73"/>
      <c r="F50" s="74"/>
      <c r="G50" s="75"/>
      <c r="H50" s="91">
        <f>従量電灯Ｂのみ!U49</f>
        <v>328</v>
      </c>
      <c r="I50" s="88"/>
      <c r="J50" s="90">
        <f t="shared" si="1"/>
        <v>0</v>
      </c>
      <c r="K50" s="90">
        <f t="shared" si="2"/>
        <v>0</v>
      </c>
      <c r="L50" s="90">
        <f t="shared" si="3"/>
        <v>0</v>
      </c>
      <c r="M50" s="90">
        <f t="shared" si="72"/>
        <v>0</v>
      </c>
      <c r="N50" s="57" t="s">
        <v>517</v>
      </c>
      <c r="O50" s="58">
        <f t="shared" si="4"/>
        <v>0</v>
      </c>
      <c r="P50" s="91">
        <f>従量電灯Ｂのみ!V49</f>
        <v>338</v>
      </c>
      <c r="Q50" s="90">
        <f t="shared" si="5"/>
        <v>0</v>
      </c>
      <c r="R50" s="90">
        <f t="shared" si="6"/>
        <v>0</v>
      </c>
      <c r="S50" s="90">
        <f t="shared" si="7"/>
        <v>0</v>
      </c>
      <c r="T50" s="90">
        <f t="shared" si="8"/>
        <v>0</v>
      </c>
      <c r="U50" s="90">
        <f t="shared" si="9"/>
        <v>0</v>
      </c>
      <c r="V50" s="57" t="s">
        <v>517</v>
      </c>
      <c r="W50" s="58">
        <f t="shared" si="10"/>
        <v>0</v>
      </c>
      <c r="X50" s="91">
        <f>従量電灯Ｂのみ!W49</f>
        <v>295</v>
      </c>
      <c r="Y50" s="90">
        <f t="shared" si="11"/>
        <v>0</v>
      </c>
      <c r="Z50" s="90">
        <f t="shared" si="12"/>
        <v>0</v>
      </c>
      <c r="AA50" s="90">
        <f t="shared" si="13"/>
        <v>0</v>
      </c>
      <c r="AB50" s="90">
        <f t="shared" si="14"/>
        <v>0</v>
      </c>
      <c r="AC50" s="90">
        <f t="shared" si="15"/>
        <v>0</v>
      </c>
      <c r="AD50" s="57" t="s">
        <v>517</v>
      </c>
      <c r="AE50" s="58">
        <f t="shared" si="16"/>
        <v>0</v>
      </c>
      <c r="AF50" s="91">
        <f>従量電灯Ｂのみ!X49</f>
        <v>325</v>
      </c>
      <c r="AG50" s="90">
        <f t="shared" si="17"/>
        <v>0</v>
      </c>
      <c r="AH50" s="90">
        <f t="shared" si="18"/>
        <v>0</v>
      </c>
      <c r="AI50" s="90">
        <f t="shared" si="19"/>
        <v>0</v>
      </c>
      <c r="AJ50" s="90">
        <f t="shared" si="20"/>
        <v>0</v>
      </c>
      <c r="AK50" s="90">
        <f t="shared" si="21"/>
        <v>0</v>
      </c>
      <c r="AL50" s="57" t="s">
        <v>517</v>
      </c>
      <c r="AM50" s="58">
        <f t="shared" si="22"/>
        <v>0</v>
      </c>
      <c r="AN50" s="91">
        <f>従量電灯Ｂのみ!Y49</f>
        <v>132</v>
      </c>
      <c r="AO50" s="90">
        <f t="shared" si="23"/>
        <v>0</v>
      </c>
      <c r="AP50" s="90">
        <f t="shared" si="24"/>
        <v>0</v>
      </c>
      <c r="AQ50" s="90">
        <f t="shared" si="25"/>
        <v>0</v>
      </c>
      <c r="AR50" s="90">
        <f t="shared" si="26"/>
        <v>0</v>
      </c>
      <c r="AS50" s="90">
        <f t="shared" si="27"/>
        <v>0</v>
      </c>
      <c r="AT50" s="57" t="s">
        <v>517</v>
      </c>
      <c r="AU50" s="58">
        <f t="shared" si="28"/>
        <v>0</v>
      </c>
      <c r="AV50" s="91">
        <f>従量電灯Ｂのみ!Z49</f>
        <v>158</v>
      </c>
      <c r="AW50" s="90">
        <f t="shared" si="29"/>
        <v>0</v>
      </c>
      <c r="AX50" s="90">
        <f t="shared" si="30"/>
        <v>0</v>
      </c>
      <c r="AY50" s="90">
        <f t="shared" si="31"/>
        <v>0</v>
      </c>
      <c r="AZ50" s="90">
        <f t="shared" si="32"/>
        <v>0</v>
      </c>
      <c r="BA50" s="90">
        <f t="shared" si="33"/>
        <v>0</v>
      </c>
      <c r="BB50" s="57" t="s">
        <v>517</v>
      </c>
      <c r="BC50" s="58">
        <f t="shared" si="34"/>
        <v>0</v>
      </c>
      <c r="BD50" s="91">
        <f>従量電灯Ｂのみ!AA49</f>
        <v>136</v>
      </c>
      <c r="BE50" s="90">
        <f t="shared" si="35"/>
        <v>0</v>
      </c>
      <c r="BF50" s="90">
        <f t="shared" si="36"/>
        <v>0</v>
      </c>
      <c r="BG50" s="90">
        <f t="shared" si="37"/>
        <v>0</v>
      </c>
      <c r="BH50" s="90">
        <f t="shared" si="38"/>
        <v>0</v>
      </c>
      <c r="BI50" s="90">
        <f t="shared" si="39"/>
        <v>0</v>
      </c>
      <c r="BJ50" s="57" t="s">
        <v>517</v>
      </c>
      <c r="BK50" s="58">
        <f t="shared" si="40"/>
        <v>0</v>
      </c>
      <c r="BL50" s="91">
        <f>従量電灯Ｂのみ!AB49</f>
        <v>201</v>
      </c>
      <c r="BM50" s="90">
        <f t="shared" si="41"/>
        <v>0</v>
      </c>
      <c r="BN50" s="90">
        <f t="shared" si="42"/>
        <v>0</v>
      </c>
      <c r="BO50" s="90">
        <f t="shared" si="43"/>
        <v>0</v>
      </c>
      <c r="BP50" s="90">
        <f t="shared" si="44"/>
        <v>0</v>
      </c>
      <c r="BQ50" s="90">
        <f t="shared" si="45"/>
        <v>0</v>
      </c>
      <c r="BR50" s="57" t="s">
        <v>517</v>
      </c>
      <c r="BS50" s="58">
        <f t="shared" si="46"/>
        <v>0</v>
      </c>
      <c r="BT50" s="91">
        <f>従量電灯Ｂのみ!AC49</f>
        <v>363</v>
      </c>
      <c r="BU50" s="90">
        <f t="shared" si="47"/>
        <v>0</v>
      </c>
      <c r="BV50" s="90">
        <f t="shared" si="48"/>
        <v>0</v>
      </c>
      <c r="BW50" s="90">
        <f t="shared" si="49"/>
        <v>0</v>
      </c>
      <c r="BX50" s="90">
        <f t="shared" si="50"/>
        <v>0</v>
      </c>
      <c r="BY50" s="90">
        <f t="shared" si="51"/>
        <v>0</v>
      </c>
      <c r="BZ50" s="57" t="s">
        <v>517</v>
      </c>
      <c r="CA50" s="58">
        <f t="shared" si="52"/>
        <v>0</v>
      </c>
      <c r="CB50" s="91">
        <f>従量電灯Ｂのみ!AD49</f>
        <v>300</v>
      </c>
      <c r="CC50" s="90">
        <f t="shared" si="53"/>
        <v>0</v>
      </c>
      <c r="CD50" s="90">
        <f t="shared" si="54"/>
        <v>0</v>
      </c>
      <c r="CE50" s="90">
        <f t="shared" si="55"/>
        <v>0</v>
      </c>
      <c r="CF50" s="90">
        <f t="shared" si="56"/>
        <v>0</v>
      </c>
      <c r="CG50" s="90">
        <f t="shared" si="57"/>
        <v>0</v>
      </c>
      <c r="CH50" s="57" t="s">
        <v>517</v>
      </c>
      <c r="CI50" s="58">
        <f t="shared" si="58"/>
        <v>0</v>
      </c>
      <c r="CJ50" s="91">
        <f>従量電灯Ｂのみ!AE49</f>
        <v>310</v>
      </c>
      <c r="CK50" s="90">
        <f t="shared" si="59"/>
        <v>0</v>
      </c>
      <c r="CL50" s="90">
        <f t="shared" si="60"/>
        <v>0</v>
      </c>
      <c r="CM50" s="90">
        <f t="shared" si="61"/>
        <v>0</v>
      </c>
      <c r="CN50" s="90">
        <f t="shared" si="62"/>
        <v>0</v>
      </c>
      <c r="CO50" s="90">
        <f t="shared" si="63"/>
        <v>0</v>
      </c>
      <c r="CP50" s="57" t="s">
        <v>517</v>
      </c>
      <c r="CQ50" s="58">
        <f t="shared" si="64"/>
        <v>0</v>
      </c>
      <c r="CR50" s="91">
        <f>従量電灯Ｂのみ!AF49</f>
        <v>330</v>
      </c>
      <c r="CS50" s="90">
        <f t="shared" si="65"/>
        <v>0</v>
      </c>
      <c r="CT50" s="90">
        <f t="shared" si="66"/>
        <v>0</v>
      </c>
      <c r="CU50" s="90">
        <f t="shared" si="67"/>
        <v>0</v>
      </c>
      <c r="CV50" s="90">
        <f t="shared" si="68"/>
        <v>0</v>
      </c>
      <c r="CW50" s="90">
        <f t="shared" si="69"/>
        <v>0</v>
      </c>
      <c r="CX50" s="57" t="s">
        <v>517</v>
      </c>
      <c r="CY50" s="58">
        <f t="shared" si="70"/>
        <v>0</v>
      </c>
      <c r="CZ50" s="56">
        <f t="shared" si="71"/>
        <v>0</v>
      </c>
    </row>
    <row r="51" spans="2:104" x14ac:dyDescent="0.4">
      <c r="B51" s="54">
        <v>45</v>
      </c>
      <c r="C51" s="54" t="str">
        <f>従量電灯Ｂのみ!C50</f>
        <v>四日市市民公園</v>
      </c>
      <c r="D51" s="55">
        <f>従量電灯Ｂのみ!H50</f>
        <v>60</v>
      </c>
      <c r="E51" s="73"/>
      <c r="F51" s="74"/>
      <c r="G51" s="75"/>
      <c r="H51" s="91">
        <f>従量電灯Ｂのみ!U50</f>
        <v>1499</v>
      </c>
      <c r="I51" s="88"/>
      <c r="J51" s="90">
        <f t="shared" si="1"/>
        <v>0</v>
      </c>
      <c r="K51" s="90">
        <f t="shared" si="2"/>
        <v>0</v>
      </c>
      <c r="L51" s="90">
        <f t="shared" si="3"/>
        <v>0</v>
      </c>
      <c r="M51" s="90">
        <f t="shared" si="72"/>
        <v>0</v>
      </c>
      <c r="N51" s="57" t="s">
        <v>517</v>
      </c>
      <c r="O51" s="58">
        <f t="shared" si="4"/>
        <v>0</v>
      </c>
      <c r="P51" s="91">
        <f>従量電灯Ｂのみ!V50</f>
        <v>1764</v>
      </c>
      <c r="Q51" s="90">
        <f t="shared" si="5"/>
        <v>0</v>
      </c>
      <c r="R51" s="90">
        <f t="shared" si="6"/>
        <v>0</v>
      </c>
      <c r="S51" s="90">
        <f t="shared" si="7"/>
        <v>0</v>
      </c>
      <c r="T51" s="90">
        <f t="shared" si="8"/>
        <v>0</v>
      </c>
      <c r="U51" s="90">
        <f t="shared" si="9"/>
        <v>0</v>
      </c>
      <c r="V51" s="57" t="s">
        <v>517</v>
      </c>
      <c r="W51" s="58">
        <f t="shared" si="10"/>
        <v>0</v>
      </c>
      <c r="X51" s="91">
        <f>従量電灯Ｂのみ!W50</f>
        <v>29</v>
      </c>
      <c r="Y51" s="90">
        <f t="shared" si="11"/>
        <v>0</v>
      </c>
      <c r="Z51" s="90">
        <f t="shared" si="12"/>
        <v>0</v>
      </c>
      <c r="AA51" s="90">
        <f t="shared" si="13"/>
        <v>0</v>
      </c>
      <c r="AB51" s="90">
        <f t="shared" si="14"/>
        <v>0</v>
      </c>
      <c r="AC51" s="90">
        <f t="shared" si="15"/>
        <v>0</v>
      </c>
      <c r="AD51" s="57" t="s">
        <v>517</v>
      </c>
      <c r="AE51" s="58">
        <f t="shared" si="16"/>
        <v>0</v>
      </c>
      <c r="AF51" s="91">
        <f>従量電灯Ｂのみ!X50</f>
        <v>0</v>
      </c>
      <c r="AG51" s="90">
        <f t="shared" si="17"/>
        <v>0</v>
      </c>
      <c r="AH51" s="90">
        <f t="shared" si="18"/>
        <v>0</v>
      </c>
      <c r="AI51" s="90">
        <f t="shared" si="19"/>
        <v>0</v>
      </c>
      <c r="AJ51" s="90">
        <f t="shared" si="20"/>
        <v>0</v>
      </c>
      <c r="AK51" s="90">
        <f t="shared" si="21"/>
        <v>0</v>
      </c>
      <c r="AL51" s="57" t="s">
        <v>517</v>
      </c>
      <c r="AM51" s="58">
        <f t="shared" si="22"/>
        <v>0</v>
      </c>
      <c r="AN51" s="91">
        <f>従量電灯Ｂのみ!Y50</f>
        <v>7</v>
      </c>
      <c r="AO51" s="90">
        <f t="shared" si="23"/>
        <v>0</v>
      </c>
      <c r="AP51" s="90">
        <f t="shared" si="24"/>
        <v>0</v>
      </c>
      <c r="AQ51" s="90">
        <f t="shared" si="25"/>
        <v>0</v>
      </c>
      <c r="AR51" s="90">
        <f t="shared" si="26"/>
        <v>0</v>
      </c>
      <c r="AS51" s="90">
        <f t="shared" si="27"/>
        <v>0</v>
      </c>
      <c r="AT51" s="57" t="s">
        <v>517</v>
      </c>
      <c r="AU51" s="58">
        <f t="shared" si="28"/>
        <v>0</v>
      </c>
      <c r="AV51" s="91">
        <f>従量電灯Ｂのみ!Z50</f>
        <v>0</v>
      </c>
      <c r="AW51" s="90">
        <f t="shared" si="29"/>
        <v>0</v>
      </c>
      <c r="AX51" s="90">
        <f t="shared" si="30"/>
        <v>0</v>
      </c>
      <c r="AY51" s="90">
        <f t="shared" si="31"/>
        <v>0</v>
      </c>
      <c r="AZ51" s="90">
        <f t="shared" si="32"/>
        <v>0</v>
      </c>
      <c r="BA51" s="90">
        <f t="shared" si="33"/>
        <v>0</v>
      </c>
      <c r="BB51" s="57" t="s">
        <v>517</v>
      </c>
      <c r="BC51" s="58">
        <f t="shared" si="34"/>
        <v>0</v>
      </c>
      <c r="BD51" s="91">
        <f>従量電灯Ｂのみ!AA50</f>
        <v>4</v>
      </c>
      <c r="BE51" s="90">
        <f t="shared" si="35"/>
        <v>0</v>
      </c>
      <c r="BF51" s="90">
        <f t="shared" si="36"/>
        <v>0</v>
      </c>
      <c r="BG51" s="90">
        <f t="shared" si="37"/>
        <v>0</v>
      </c>
      <c r="BH51" s="90">
        <f t="shared" si="38"/>
        <v>0</v>
      </c>
      <c r="BI51" s="90">
        <f t="shared" si="39"/>
        <v>0</v>
      </c>
      <c r="BJ51" s="57" t="s">
        <v>517</v>
      </c>
      <c r="BK51" s="58">
        <f t="shared" si="40"/>
        <v>0</v>
      </c>
      <c r="BL51" s="91">
        <f>従量電灯Ｂのみ!AB50</f>
        <v>0</v>
      </c>
      <c r="BM51" s="90">
        <f t="shared" si="41"/>
        <v>0</v>
      </c>
      <c r="BN51" s="90">
        <f t="shared" si="42"/>
        <v>0</v>
      </c>
      <c r="BO51" s="90">
        <f t="shared" si="43"/>
        <v>0</v>
      </c>
      <c r="BP51" s="90">
        <f t="shared" si="44"/>
        <v>0</v>
      </c>
      <c r="BQ51" s="90">
        <f t="shared" si="45"/>
        <v>0</v>
      </c>
      <c r="BR51" s="57" t="s">
        <v>517</v>
      </c>
      <c r="BS51" s="58">
        <f t="shared" si="46"/>
        <v>0</v>
      </c>
      <c r="BT51" s="91">
        <f>従量電灯Ｂのみ!AC50</f>
        <v>0</v>
      </c>
      <c r="BU51" s="90">
        <f t="shared" si="47"/>
        <v>0</v>
      </c>
      <c r="BV51" s="90">
        <f t="shared" si="48"/>
        <v>0</v>
      </c>
      <c r="BW51" s="90">
        <f t="shared" si="49"/>
        <v>0</v>
      </c>
      <c r="BX51" s="90">
        <f t="shared" si="50"/>
        <v>0</v>
      </c>
      <c r="BY51" s="90">
        <f t="shared" si="51"/>
        <v>0</v>
      </c>
      <c r="BZ51" s="57" t="s">
        <v>517</v>
      </c>
      <c r="CA51" s="58">
        <f t="shared" si="52"/>
        <v>0</v>
      </c>
      <c r="CB51" s="91">
        <f>従量電灯Ｂのみ!AD50</f>
        <v>0</v>
      </c>
      <c r="CC51" s="90">
        <f t="shared" si="53"/>
        <v>0</v>
      </c>
      <c r="CD51" s="90">
        <f t="shared" si="54"/>
        <v>0</v>
      </c>
      <c r="CE51" s="90">
        <f t="shared" si="55"/>
        <v>0</v>
      </c>
      <c r="CF51" s="90">
        <f t="shared" si="56"/>
        <v>0</v>
      </c>
      <c r="CG51" s="90">
        <f t="shared" si="57"/>
        <v>0</v>
      </c>
      <c r="CH51" s="57" t="s">
        <v>517</v>
      </c>
      <c r="CI51" s="58">
        <f t="shared" si="58"/>
        <v>0</v>
      </c>
      <c r="CJ51" s="91">
        <f>従量電灯Ｂのみ!AE50</f>
        <v>0</v>
      </c>
      <c r="CK51" s="90">
        <f t="shared" si="59"/>
        <v>0</v>
      </c>
      <c r="CL51" s="90">
        <f t="shared" si="60"/>
        <v>0</v>
      </c>
      <c r="CM51" s="90">
        <f t="shared" si="61"/>
        <v>0</v>
      </c>
      <c r="CN51" s="90">
        <f t="shared" si="62"/>
        <v>0</v>
      </c>
      <c r="CO51" s="90">
        <f t="shared" si="63"/>
        <v>0</v>
      </c>
      <c r="CP51" s="57" t="s">
        <v>517</v>
      </c>
      <c r="CQ51" s="58">
        <f t="shared" si="64"/>
        <v>0</v>
      </c>
      <c r="CR51" s="91">
        <f>従量電灯Ｂのみ!AF50</f>
        <v>0</v>
      </c>
      <c r="CS51" s="90">
        <f t="shared" si="65"/>
        <v>0</v>
      </c>
      <c r="CT51" s="90">
        <f t="shared" si="66"/>
        <v>0</v>
      </c>
      <c r="CU51" s="90">
        <f t="shared" si="67"/>
        <v>0</v>
      </c>
      <c r="CV51" s="90">
        <f t="shared" si="68"/>
        <v>0</v>
      </c>
      <c r="CW51" s="90">
        <f t="shared" si="69"/>
        <v>0</v>
      </c>
      <c r="CX51" s="57" t="s">
        <v>517</v>
      </c>
      <c r="CY51" s="58">
        <f t="shared" si="70"/>
        <v>0</v>
      </c>
      <c r="CZ51" s="56">
        <f t="shared" si="71"/>
        <v>0</v>
      </c>
    </row>
    <row r="52" spans="2:104" x14ac:dyDescent="0.4">
      <c r="B52" s="54">
        <v>46</v>
      </c>
      <c r="C52" s="54" t="str">
        <f>従量電灯Ｂのみ!C51</f>
        <v>大井手公園</v>
      </c>
      <c r="D52" s="55">
        <f>従量電灯Ｂのみ!H51</f>
        <v>30</v>
      </c>
      <c r="E52" s="73"/>
      <c r="F52" s="74"/>
      <c r="G52" s="75"/>
      <c r="H52" s="91">
        <f>従量電灯Ｂのみ!U51</f>
        <v>67</v>
      </c>
      <c r="I52" s="88"/>
      <c r="J52" s="90">
        <f t="shared" si="1"/>
        <v>0</v>
      </c>
      <c r="K52" s="90">
        <f t="shared" si="2"/>
        <v>0</v>
      </c>
      <c r="L52" s="90">
        <f t="shared" si="3"/>
        <v>0</v>
      </c>
      <c r="M52" s="90">
        <f t="shared" si="72"/>
        <v>0</v>
      </c>
      <c r="N52" s="57" t="s">
        <v>517</v>
      </c>
      <c r="O52" s="58">
        <f t="shared" si="4"/>
        <v>0</v>
      </c>
      <c r="P52" s="91">
        <f>従量電灯Ｂのみ!V51</f>
        <v>63</v>
      </c>
      <c r="Q52" s="90">
        <f t="shared" si="5"/>
        <v>0</v>
      </c>
      <c r="R52" s="90">
        <f t="shared" si="6"/>
        <v>0</v>
      </c>
      <c r="S52" s="90">
        <f t="shared" si="7"/>
        <v>0</v>
      </c>
      <c r="T52" s="90">
        <f t="shared" si="8"/>
        <v>0</v>
      </c>
      <c r="U52" s="90">
        <f t="shared" si="9"/>
        <v>0</v>
      </c>
      <c r="V52" s="57" t="s">
        <v>517</v>
      </c>
      <c r="W52" s="58">
        <f t="shared" si="10"/>
        <v>0</v>
      </c>
      <c r="X52" s="91">
        <f>従量電灯Ｂのみ!W51</f>
        <v>56</v>
      </c>
      <c r="Y52" s="90">
        <f t="shared" si="11"/>
        <v>0</v>
      </c>
      <c r="Z52" s="90">
        <f t="shared" si="12"/>
        <v>0</v>
      </c>
      <c r="AA52" s="90">
        <f t="shared" si="13"/>
        <v>0</v>
      </c>
      <c r="AB52" s="90">
        <f t="shared" si="14"/>
        <v>0</v>
      </c>
      <c r="AC52" s="90">
        <f t="shared" si="15"/>
        <v>0</v>
      </c>
      <c r="AD52" s="57" t="s">
        <v>517</v>
      </c>
      <c r="AE52" s="58">
        <f t="shared" si="16"/>
        <v>0</v>
      </c>
      <c r="AF52" s="91">
        <f>従量電灯Ｂのみ!X51</f>
        <v>65</v>
      </c>
      <c r="AG52" s="90">
        <f t="shared" si="17"/>
        <v>0</v>
      </c>
      <c r="AH52" s="90">
        <f t="shared" si="18"/>
        <v>0</v>
      </c>
      <c r="AI52" s="90">
        <f t="shared" si="19"/>
        <v>0</v>
      </c>
      <c r="AJ52" s="90">
        <f t="shared" si="20"/>
        <v>0</v>
      </c>
      <c r="AK52" s="90">
        <f t="shared" si="21"/>
        <v>0</v>
      </c>
      <c r="AL52" s="57" t="s">
        <v>517</v>
      </c>
      <c r="AM52" s="58">
        <f t="shared" si="22"/>
        <v>0</v>
      </c>
      <c r="AN52" s="91">
        <f>従量電灯Ｂのみ!Y51</f>
        <v>65</v>
      </c>
      <c r="AO52" s="90">
        <f t="shared" si="23"/>
        <v>0</v>
      </c>
      <c r="AP52" s="90">
        <f t="shared" si="24"/>
        <v>0</v>
      </c>
      <c r="AQ52" s="90">
        <f t="shared" si="25"/>
        <v>0</v>
      </c>
      <c r="AR52" s="90">
        <f t="shared" si="26"/>
        <v>0</v>
      </c>
      <c r="AS52" s="90">
        <f t="shared" si="27"/>
        <v>0</v>
      </c>
      <c r="AT52" s="57" t="s">
        <v>517</v>
      </c>
      <c r="AU52" s="58">
        <f t="shared" si="28"/>
        <v>0</v>
      </c>
      <c r="AV52" s="91">
        <f>従量電灯Ｂのみ!Z51</f>
        <v>68</v>
      </c>
      <c r="AW52" s="90">
        <f t="shared" si="29"/>
        <v>0</v>
      </c>
      <c r="AX52" s="90">
        <f t="shared" si="30"/>
        <v>0</v>
      </c>
      <c r="AY52" s="90">
        <f t="shared" si="31"/>
        <v>0</v>
      </c>
      <c r="AZ52" s="90">
        <f t="shared" si="32"/>
        <v>0</v>
      </c>
      <c r="BA52" s="90">
        <f t="shared" si="33"/>
        <v>0</v>
      </c>
      <c r="BB52" s="57" t="s">
        <v>517</v>
      </c>
      <c r="BC52" s="58">
        <f t="shared" si="34"/>
        <v>0</v>
      </c>
      <c r="BD52" s="91">
        <f>従量電灯Ｂのみ!AA51</f>
        <v>78</v>
      </c>
      <c r="BE52" s="90">
        <f t="shared" si="35"/>
        <v>0</v>
      </c>
      <c r="BF52" s="90">
        <f t="shared" si="36"/>
        <v>0</v>
      </c>
      <c r="BG52" s="90">
        <f t="shared" si="37"/>
        <v>0</v>
      </c>
      <c r="BH52" s="90">
        <f t="shared" si="38"/>
        <v>0</v>
      </c>
      <c r="BI52" s="90">
        <f t="shared" si="39"/>
        <v>0</v>
      </c>
      <c r="BJ52" s="57" t="s">
        <v>517</v>
      </c>
      <c r="BK52" s="58">
        <f t="shared" si="40"/>
        <v>0</v>
      </c>
      <c r="BL52" s="91">
        <f>従量電灯Ｂのみ!AB51</f>
        <v>84</v>
      </c>
      <c r="BM52" s="90">
        <f t="shared" si="41"/>
        <v>0</v>
      </c>
      <c r="BN52" s="90">
        <f t="shared" si="42"/>
        <v>0</v>
      </c>
      <c r="BO52" s="90">
        <f t="shared" si="43"/>
        <v>0</v>
      </c>
      <c r="BP52" s="90">
        <f t="shared" si="44"/>
        <v>0</v>
      </c>
      <c r="BQ52" s="90">
        <f t="shared" si="45"/>
        <v>0</v>
      </c>
      <c r="BR52" s="57" t="s">
        <v>517</v>
      </c>
      <c r="BS52" s="58">
        <f t="shared" si="46"/>
        <v>0</v>
      </c>
      <c r="BT52" s="91">
        <f>従量電灯Ｂのみ!AC51</f>
        <v>84</v>
      </c>
      <c r="BU52" s="90">
        <f t="shared" si="47"/>
        <v>0</v>
      </c>
      <c r="BV52" s="90">
        <f t="shared" si="48"/>
        <v>0</v>
      </c>
      <c r="BW52" s="90">
        <f t="shared" si="49"/>
        <v>0</v>
      </c>
      <c r="BX52" s="90">
        <f t="shared" si="50"/>
        <v>0</v>
      </c>
      <c r="BY52" s="90">
        <f t="shared" si="51"/>
        <v>0</v>
      </c>
      <c r="BZ52" s="57" t="s">
        <v>517</v>
      </c>
      <c r="CA52" s="58">
        <f t="shared" si="52"/>
        <v>0</v>
      </c>
      <c r="CB52" s="91">
        <f>従量電灯Ｂのみ!AD51</f>
        <v>76</v>
      </c>
      <c r="CC52" s="90">
        <f t="shared" si="53"/>
        <v>0</v>
      </c>
      <c r="CD52" s="90">
        <f t="shared" si="54"/>
        <v>0</v>
      </c>
      <c r="CE52" s="90">
        <f t="shared" si="55"/>
        <v>0</v>
      </c>
      <c r="CF52" s="90">
        <f t="shared" si="56"/>
        <v>0</v>
      </c>
      <c r="CG52" s="90">
        <f t="shared" si="57"/>
        <v>0</v>
      </c>
      <c r="CH52" s="57" t="s">
        <v>517</v>
      </c>
      <c r="CI52" s="58">
        <f t="shared" si="58"/>
        <v>0</v>
      </c>
      <c r="CJ52" s="91">
        <f>従量電灯Ｂのみ!AE51</f>
        <v>64</v>
      </c>
      <c r="CK52" s="90">
        <f t="shared" si="59"/>
        <v>0</v>
      </c>
      <c r="CL52" s="90">
        <f t="shared" si="60"/>
        <v>0</v>
      </c>
      <c r="CM52" s="90">
        <f t="shared" si="61"/>
        <v>0</v>
      </c>
      <c r="CN52" s="90">
        <f t="shared" si="62"/>
        <v>0</v>
      </c>
      <c r="CO52" s="90">
        <f t="shared" si="63"/>
        <v>0</v>
      </c>
      <c r="CP52" s="57" t="s">
        <v>517</v>
      </c>
      <c r="CQ52" s="58">
        <f t="shared" si="64"/>
        <v>0</v>
      </c>
      <c r="CR52" s="91">
        <f>従量電灯Ｂのみ!AF51</f>
        <v>62</v>
      </c>
      <c r="CS52" s="90">
        <f t="shared" si="65"/>
        <v>0</v>
      </c>
      <c r="CT52" s="90">
        <f t="shared" si="66"/>
        <v>0</v>
      </c>
      <c r="CU52" s="90">
        <f t="shared" si="67"/>
        <v>0</v>
      </c>
      <c r="CV52" s="90">
        <f t="shared" si="68"/>
        <v>0</v>
      </c>
      <c r="CW52" s="90">
        <f t="shared" si="69"/>
        <v>0</v>
      </c>
      <c r="CX52" s="57" t="s">
        <v>517</v>
      </c>
      <c r="CY52" s="58">
        <f t="shared" si="70"/>
        <v>0</v>
      </c>
      <c r="CZ52" s="56">
        <f t="shared" si="71"/>
        <v>0</v>
      </c>
    </row>
    <row r="53" spans="2:104" x14ac:dyDescent="0.4">
      <c r="B53" s="54">
        <v>47</v>
      </c>
      <c r="C53" s="54" t="str">
        <f>従量電灯Ｂのみ!C52</f>
        <v>垂坂公園・羽津山緑地</v>
      </c>
      <c r="D53" s="55">
        <f>従量電灯Ｂのみ!H52</f>
        <v>15</v>
      </c>
      <c r="E53" s="73"/>
      <c r="F53" s="74"/>
      <c r="G53" s="75"/>
      <c r="H53" s="91">
        <f>従量電灯Ｂのみ!U52</f>
        <v>21</v>
      </c>
      <c r="I53" s="88"/>
      <c r="J53" s="90">
        <f t="shared" si="1"/>
        <v>0</v>
      </c>
      <c r="K53" s="90">
        <f t="shared" si="2"/>
        <v>0</v>
      </c>
      <c r="L53" s="90">
        <f t="shared" si="3"/>
        <v>0</v>
      </c>
      <c r="M53" s="90">
        <f t="shared" si="72"/>
        <v>0</v>
      </c>
      <c r="N53" s="57" t="s">
        <v>517</v>
      </c>
      <c r="O53" s="58">
        <f t="shared" si="4"/>
        <v>0</v>
      </c>
      <c r="P53" s="91">
        <f>従量電灯Ｂのみ!V52</f>
        <v>24</v>
      </c>
      <c r="Q53" s="90">
        <f t="shared" si="5"/>
        <v>0</v>
      </c>
      <c r="R53" s="90">
        <f t="shared" si="6"/>
        <v>0</v>
      </c>
      <c r="S53" s="90">
        <f t="shared" si="7"/>
        <v>0</v>
      </c>
      <c r="T53" s="90">
        <f t="shared" si="8"/>
        <v>0</v>
      </c>
      <c r="U53" s="90">
        <f t="shared" si="9"/>
        <v>0</v>
      </c>
      <c r="V53" s="57" t="s">
        <v>517</v>
      </c>
      <c r="W53" s="58">
        <f t="shared" si="10"/>
        <v>0</v>
      </c>
      <c r="X53" s="91">
        <f>従量電灯Ｂのみ!W52</f>
        <v>21</v>
      </c>
      <c r="Y53" s="90">
        <f t="shared" si="11"/>
        <v>0</v>
      </c>
      <c r="Z53" s="90">
        <f t="shared" si="12"/>
        <v>0</v>
      </c>
      <c r="AA53" s="90">
        <f t="shared" si="13"/>
        <v>0</v>
      </c>
      <c r="AB53" s="90">
        <f t="shared" si="14"/>
        <v>0</v>
      </c>
      <c r="AC53" s="90">
        <f t="shared" si="15"/>
        <v>0</v>
      </c>
      <c r="AD53" s="57" t="s">
        <v>517</v>
      </c>
      <c r="AE53" s="58">
        <f t="shared" si="16"/>
        <v>0</v>
      </c>
      <c r="AF53" s="91">
        <f>従量電灯Ｂのみ!X52</f>
        <v>23</v>
      </c>
      <c r="AG53" s="90">
        <f t="shared" si="17"/>
        <v>0</v>
      </c>
      <c r="AH53" s="90">
        <f t="shared" si="18"/>
        <v>0</v>
      </c>
      <c r="AI53" s="90">
        <f t="shared" si="19"/>
        <v>0</v>
      </c>
      <c r="AJ53" s="90">
        <f t="shared" si="20"/>
        <v>0</v>
      </c>
      <c r="AK53" s="90">
        <f t="shared" si="21"/>
        <v>0</v>
      </c>
      <c r="AL53" s="57" t="s">
        <v>517</v>
      </c>
      <c r="AM53" s="58">
        <f t="shared" si="22"/>
        <v>0</v>
      </c>
      <c r="AN53" s="91">
        <f>従量電灯Ｂのみ!Y52</f>
        <v>23</v>
      </c>
      <c r="AO53" s="90">
        <f t="shared" si="23"/>
        <v>0</v>
      </c>
      <c r="AP53" s="90">
        <f t="shared" si="24"/>
        <v>0</v>
      </c>
      <c r="AQ53" s="90">
        <f t="shared" si="25"/>
        <v>0</v>
      </c>
      <c r="AR53" s="90">
        <f t="shared" si="26"/>
        <v>0</v>
      </c>
      <c r="AS53" s="90">
        <f t="shared" si="27"/>
        <v>0</v>
      </c>
      <c r="AT53" s="57" t="s">
        <v>517</v>
      </c>
      <c r="AU53" s="58">
        <f t="shared" si="28"/>
        <v>0</v>
      </c>
      <c r="AV53" s="91">
        <f>従量電灯Ｂのみ!Z52</f>
        <v>24</v>
      </c>
      <c r="AW53" s="90">
        <f t="shared" si="29"/>
        <v>0</v>
      </c>
      <c r="AX53" s="90">
        <f t="shared" si="30"/>
        <v>0</v>
      </c>
      <c r="AY53" s="90">
        <f t="shared" si="31"/>
        <v>0</v>
      </c>
      <c r="AZ53" s="90">
        <f t="shared" si="32"/>
        <v>0</v>
      </c>
      <c r="BA53" s="90">
        <f t="shared" si="33"/>
        <v>0</v>
      </c>
      <c r="BB53" s="57" t="s">
        <v>517</v>
      </c>
      <c r="BC53" s="58">
        <f t="shared" si="34"/>
        <v>0</v>
      </c>
      <c r="BD53" s="91">
        <f>従量電灯Ｂのみ!AA52</f>
        <v>22</v>
      </c>
      <c r="BE53" s="90">
        <f t="shared" si="35"/>
        <v>0</v>
      </c>
      <c r="BF53" s="90">
        <f t="shared" si="36"/>
        <v>0</v>
      </c>
      <c r="BG53" s="90">
        <f t="shared" si="37"/>
        <v>0</v>
      </c>
      <c r="BH53" s="90">
        <f t="shared" si="38"/>
        <v>0</v>
      </c>
      <c r="BI53" s="90">
        <f t="shared" si="39"/>
        <v>0</v>
      </c>
      <c r="BJ53" s="57" t="s">
        <v>517</v>
      </c>
      <c r="BK53" s="58">
        <f t="shared" si="40"/>
        <v>0</v>
      </c>
      <c r="BL53" s="91">
        <f>従量電灯Ｂのみ!AB52</f>
        <v>21</v>
      </c>
      <c r="BM53" s="90">
        <f t="shared" si="41"/>
        <v>0</v>
      </c>
      <c r="BN53" s="90">
        <f t="shared" si="42"/>
        <v>0</v>
      </c>
      <c r="BO53" s="90">
        <f t="shared" si="43"/>
        <v>0</v>
      </c>
      <c r="BP53" s="90">
        <f t="shared" si="44"/>
        <v>0</v>
      </c>
      <c r="BQ53" s="90">
        <f t="shared" si="45"/>
        <v>0</v>
      </c>
      <c r="BR53" s="57" t="s">
        <v>517</v>
      </c>
      <c r="BS53" s="58">
        <f t="shared" si="46"/>
        <v>0</v>
      </c>
      <c r="BT53" s="91">
        <f>従量電灯Ｂのみ!AC52</f>
        <v>21</v>
      </c>
      <c r="BU53" s="90">
        <f t="shared" si="47"/>
        <v>0</v>
      </c>
      <c r="BV53" s="90">
        <f t="shared" si="48"/>
        <v>0</v>
      </c>
      <c r="BW53" s="90">
        <f t="shared" si="49"/>
        <v>0</v>
      </c>
      <c r="BX53" s="90">
        <f t="shared" si="50"/>
        <v>0</v>
      </c>
      <c r="BY53" s="90">
        <f t="shared" si="51"/>
        <v>0</v>
      </c>
      <c r="BZ53" s="57" t="s">
        <v>517</v>
      </c>
      <c r="CA53" s="58">
        <f t="shared" si="52"/>
        <v>0</v>
      </c>
      <c r="CB53" s="91">
        <f>従量電灯Ｂのみ!AD52</f>
        <v>16</v>
      </c>
      <c r="CC53" s="90">
        <f t="shared" si="53"/>
        <v>0</v>
      </c>
      <c r="CD53" s="90">
        <f t="shared" si="54"/>
        <v>0</v>
      </c>
      <c r="CE53" s="90">
        <f t="shared" si="55"/>
        <v>0</v>
      </c>
      <c r="CF53" s="90">
        <f t="shared" si="56"/>
        <v>0</v>
      </c>
      <c r="CG53" s="90">
        <f t="shared" si="57"/>
        <v>0</v>
      </c>
      <c r="CH53" s="57" t="s">
        <v>517</v>
      </c>
      <c r="CI53" s="58">
        <f t="shared" si="58"/>
        <v>0</v>
      </c>
      <c r="CJ53" s="91">
        <f>従量電灯Ｂのみ!AE52</f>
        <v>17</v>
      </c>
      <c r="CK53" s="90">
        <f t="shared" si="59"/>
        <v>0</v>
      </c>
      <c r="CL53" s="90">
        <f t="shared" si="60"/>
        <v>0</v>
      </c>
      <c r="CM53" s="90">
        <f t="shared" si="61"/>
        <v>0</v>
      </c>
      <c r="CN53" s="90">
        <f t="shared" si="62"/>
        <v>0</v>
      </c>
      <c r="CO53" s="90">
        <f t="shared" si="63"/>
        <v>0</v>
      </c>
      <c r="CP53" s="57" t="s">
        <v>517</v>
      </c>
      <c r="CQ53" s="58">
        <f t="shared" si="64"/>
        <v>0</v>
      </c>
      <c r="CR53" s="91">
        <f>従量電灯Ｂのみ!AF52</f>
        <v>17</v>
      </c>
      <c r="CS53" s="90">
        <f t="shared" si="65"/>
        <v>0</v>
      </c>
      <c r="CT53" s="90">
        <f t="shared" si="66"/>
        <v>0</v>
      </c>
      <c r="CU53" s="90">
        <f t="shared" si="67"/>
        <v>0</v>
      </c>
      <c r="CV53" s="90">
        <f t="shared" si="68"/>
        <v>0</v>
      </c>
      <c r="CW53" s="90">
        <f t="shared" si="69"/>
        <v>0</v>
      </c>
      <c r="CX53" s="57" t="s">
        <v>517</v>
      </c>
      <c r="CY53" s="58">
        <f t="shared" si="70"/>
        <v>0</v>
      </c>
      <c r="CZ53" s="56">
        <f t="shared" si="71"/>
        <v>0</v>
      </c>
    </row>
    <row r="54" spans="2:104" x14ac:dyDescent="0.4">
      <c r="B54" s="54">
        <v>48</v>
      </c>
      <c r="C54" s="54" t="str">
        <f>従量電灯Ｂのみ!C53</f>
        <v>垂坂公園・羽津山緑地</v>
      </c>
      <c r="D54" s="55">
        <f>従量電灯Ｂのみ!H53</f>
        <v>10</v>
      </c>
      <c r="E54" s="73"/>
      <c r="F54" s="74"/>
      <c r="G54" s="75"/>
      <c r="H54" s="91">
        <f>従量電灯Ｂのみ!U53</f>
        <v>0</v>
      </c>
      <c r="I54" s="88"/>
      <c r="J54" s="90">
        <f t="shared" si="1"/>
        <v>0</v>
      </c>
      <c r="K54" s="90">
        <f t="shared" si="2"/>
        <v>0</v>
      </c>
      <c r="L54" s="90">
        <f t="shared" si="3"/>
        <v>0</v>
      </c>
      <c r="M54" s="90">
        <f t="shared" si="72"/>
        <v>0</v>
      </c>
      <c r="N54" s="57" t="s">
        <v>517</v>
      </c>
      <c r="O54" s="58">
        <f t="shared" si="4"/>
        <v>0</v>
      </c>
      <c r="P54" s="91">
        <f>従量電灯Ｂのみ!V53</f>
        <v>0</v>
      </c>
      <c r="Q54" s="90">
        <f t="shared" si="5"/>
        <v>0</v>
      </c>
      <c r="R54" s="90">
        <f t="shared" si="6"/>
        <v>0</v>
      </c>
      <c r="S54" s="90">
        <f t="shared" si="7"/>
        <v>0</v>
      </c>
      <c r="T54" s="90">
        <f t="shared" si="8"/>
        <v>0</v>
      </c>
      <c r="U54" s="90">
        <f t="shared" si="9"/>
        <v>0</v>
      </c>
      <c r="V54" s="57" t="s">
        <v>517</v>
      </c>
      <c r="W54" s="58">
        <f t="shared" si="10"/>
        <v>0</v>
      </c>
      <c r="X54" s="91">
        <f>従量電灯Ｂのみ!W53</f>
        <v>0</v>
      </c>
      <c r="Y54" s="90">
        <f t="shared" si="11"/>
        <v>0</v>
      </c>
      <c r="Z54" s="90">
        <f t="shared" si="12"/>
        <v>0</v>
      </c>
      <c r="AA54" s="90">
        <f t="shared" si="13"/>
        <v>0</v>
      </c>
      <c r="AB54" s="90">
        <f t="shared" si="14"/>
        <v>0</v>
      </c>
      <c r="AC54" s="90">
        <f t="shared" si="15"/>
        <v>0</v>
      </c>
      <c r="AD54" s="57" t="s">
        <v>517</v>
      </c>
      <c r="AE54" s="58">
        <f t="shared" si="16"/>
        <v>0</v>
      </c>
      <c r="AF54" s="91">
        <f>従量電灯Ｂのみ!X53</f>
        <v>0</v>
      </c>
      <c r="AG54" s="90">
        <f t="shared" si="17"/>
        <v>0</v>
      </c>
      <c r="AH54" s="90">
        <f t="shared" si="18"/>
        <v>0</v>
      </c>
      <c r="AI54" s="90">
        <f t="shared" si="19"/>
        <v>0</v>
      </c>
      <c r="AJ54" s="90">
        <f t="shared" si="20"/>
        <v>0</v>
      </c>
      <c r="AK54" s="90">
        <f t="shared" si="21"/>
        <v>0</v>
      </c>
      <c r="AL54" s="57" t="s">
        <v>517</v>
      </c>
      <c r="AM54" s="58">
        <f t="shared" si="22"/>
        <v>0</v>
      </c>
      <c r="AN54" s="91">
        <f>従量電灯Ｂのみ!Y53</f>
        <v>0</v>
      </c>
      <c r="AO54" s="90">
        <f t="shared" si="23"/>
        <v>0</v>
      </c>
      <c r="AP54" s="90">
        <f t="shared" si="24"/>
        <v>0</v>
      </c>
      <c r="AQ54" s="90">
        <f t="shared" si="25"/>
        <v>0</v>
      </c>
      <c r="AR54" s="90">
        <f t="shared" si="26"/>
        <v>0</v>
      </c>
      <c r="AS54" s="90">
        <f t="shared" si="27"/>
        <v>0</v>
      </c>
      <c r="AT54" s="57" t="s">
        <v>517</v>
      </c>
      <c r="AU54" s="58">
        <f t="shared" si="28"/>
        <v>0</v>
      </c>
      <c r="AV54" s="91">
        <f>従量電灯Ｂのみ!Z53</f>
        <v>0</v>
      </c>
      <c r="AW54" s="90">
        <f t="shared" si="29"/>
        <v>0</v>
      </c>
      <c r="AX54" s="90">
        <f t="shared" si="30"/>
        <v>0</v>
      </c>
      <c r="AY54" s="90">
        <f t="shared" si="31"/>
        <v>0</v>
      </c>
      <c r="AZ54" s="90">
        <f t="shared" si="32"/>
        <v>0</v>
      </c>
      <c r="BA54" s="90">
        <f t="shared" si="33"/>
        <v>0</v>
      </c>
      <c r="BB54" s="57" t="s">
        <v>517</v>
      </c>
      <c r="BC54" s="58">
        <f t="shared" si="34"/>
        <v>0</v>
      </c>
      <c r="BD54" s="91">
        <f>従量電灯Ｂのみ!AA53</f>
        <v>0</v>
      </c>
      <c r="BE54" s="90">
        <f t="shared" si="35"/>
        <v>0</v>
      </c>
      <c r="BF54" s="90">
        <f t="shared" si="36"/>
        <v>0</v>
      </c>
      <c r="BG54" s="90">
        <f t="shared" si="37"/>
        <v>0</v>
      </c>
      <c r="BH54" s="90">
        <f t="shared" si="38"/>
        <v>0</v>
      </c>
      <c r="BI54" s="90">
        <f t="shared" si="39"/>
        <v>0</v>
      </c>
      <c r="BJ54" s="57" t="s">
        <v>517</v>
      </c>
      <c r="BK54" s="58">
        <f t="shared" si="40"/>
        <v>0</v>
      </c>
      <c r="BL54" s="91">
        <f>従量電灯Ｂのみ!AB53</f>
        <v>0</v>
      </c>
      <c r="BM54" s="90">
        <f t="shared" si="41"/>
        <v>0</v>
      </c>
      <c r="BN54" s="90">
        <f t="shared" si="42"/>
        <v>0</v>
      </c>
      <c r="BO54" s="90">
        <f t="shared" si="43"/>
        <v>0</v>
      </c>
      <c r="BP54" s="90">
        <f t="shared" si="44"/>
        <v>0</v>
      </c>
      <c r="BQ54" s="90">
        <f t="shared" si="45"/>
        <v>0</v>
      </c>
      <c r="BR54" s="57" t="s">
        <v>517</v>
      </c>
      <c r="BS54" s="58">
        <f t="shared" si="46"/>
        <v>0</v>
      </c>
      <c r="BT54" s="91">
        <f>従量電灯Ｂのみ!AC53</f>
        <v>0</v>
      </c>
      <c r="BU54" s="90">
        <f t="shared" si="47"/>
        <v>0</v>
      </c>
      <c r="BV54" s="90">
        <f t="shared" si="48"/>
        <v>0</v>
      </c>
      <c r="BW54" s="90">
        <f t="shared" si="49"/>
        <v>0</v>
      </c>
      <c r="BX54" s="90">
        <f t="shared" si="50"/>
        <v>0</v>
      </c>
      <c r="BY54" s="90">
        <f t="shared" si="51"/>
        <v>0</v>
      </c>
      <c r="BZ54" s="57" t="s">
        <v>517</v>
      </c>
      <c r="CA54" s="58">
        <f t="shared" si="52"/>
        <v>0</v>
      </c>
      <c r="CB54" s="91">
        <f>従量電灯Ｂのみ!AD53</f>
        <v>0</v>
      </c>
      <c r="CC54" s="90">
        <f t="shared" si="53"/>
        <v>0</v>
      </c>
      <c r="CD54" s="90">
        <f t="shared" si="54"/>
        <v>0</v>
      </c>
      <c r="CE54" s="90">
        <f t="shared" si="55"/>
        <v>0</v>
      </c>
      <c r="CF54" s="90">
        <f t="shared" si="56"/>
        <v>0</v>
      </c>
      <c r="CG54" s="90">
        <f t="shared" si="57"/>
        <v>0</v>
      </c>
      <c r="CH54" s="57" t="s">
        <v>517</v>
      </c>
      <c r="CI54" s="58">
        <f t="shared" si="58"/>
        <v>0</v>
      </c>
      <c r="CJ54" s="91">
        <f>従量電灯Ｂのみ!AE53</f>
        <v>0</v>
      </c>
      <c r="CK54" s="90">
        <f t="shared" si="59"/>
        <v>0</v>
      </c>
      <c r="CL54" s="90">
        <f t="shared" si="60"/>
        <v>0</v>
      </c>
      <c r="CM54" s="90">
        <f t="shared" si="61"/>
        <v>0</v>
      </c>
      <c r="CN54" s="90">
        <f t="shared" si="62"/>
        <v>0</v>
      </c>
      <c r="CO54" s="90">
        <f t="shared" si="63"/>
        <v>0</v>
      </c>
      <c r="CP54" s="57" t="s">
        <v>517</v>
      </c>
      <c r="CQ54" s="58">
        <f t="shared" si="64"/>
        <v>0</v>
      </c>
      <c r="CR54" s="91">
        <f>従量電灯Ｂのみ!AF53</f>
        <v>0</v>
      </c>
      <c r="CS54" s="90">
        <f t="shared" si="65"/>
        <v>0</v>
      </c>
      <c r="CT54" s="90">
        <f t="shared" si="66"/>
        <v>0</v>
      </c>
      <c r="CU54" s="90">
        <f t="shared" si="67"/>
        <v>0</v>
      </c>
      <c r="CV54" s="90">
        <f t="shared" si="68"/>
        <v>0</v>
      </c>
      <c r="CW54" s="90">
        <f t="shared" si="69"/>
        <v>0</v>
      </c>
      <c r="CX54" s="57" t="s">
        <v>517</v>
      </c>
      <c r="CY54" s="58">
        <f t="shared" si="70"/>
        <v>0</v>
      </c>
      <c r="CZ54" s="56">
        <f t="shared" si="71"/>
        <v>0</v>
      </c>
    </row>
    <row r="55" spans="2:104" x14ac:dyDescent="0.4">
      <c r="B55" s="54">
        <v>49</v>
      </c>
      <c r="C55" s="54" t="str">
        <f>従量電灯Ｂのみ!C54</f>
        <v>垂坂公園・羽津山緑地</v>
      </c>
      <c r="D55" s="55">
        <f>従量電灯Ｂのみ!H54</f>
        <v>10</v>
      </c>
      <c r="E55" s="73"/>
      <c r="F55" s="74"/>
      <c r="G55" s="75"/>
      <c r="H55" s="91">
        <f>従量電灯Ｂのみ!U54</f>
        <v>0</v>
      </c>
      <c r="I55" s="88"/>
      <c r="J55" s="90">
        <f t="shared" si="1"/>
        <v>0</v>
      </c>
      <c r="K55" s="90">
        <f t="shared" si="2"/>
        <v>0</v>
      </c>
      <c r="L55" s="90">
        <f t="shared" si="3"/>
        <v>0</v>
      </c>
      <c r="M55" s="90">
        <f t="shared" si="72"/>
        <v>0</v>
      </c>
      <c r="N55" s="57" t="s">
        <v>517</v>
      </c>
      <c r="O55" s="58">
        <f t="shared" si="4"/>
        <v>0</v>
      </c>
      <c r="P55" s="91">
        <f>従量電灯Ｂのみ!V54</f>
        <v>0</v>
      </c>
      <c r="Q55" s="90">
        <f t="shared" si="5"/>
        <v>0</v>
      </c>
      <c r="R55" s="90">
        <f t="shared" si="6"/>
        <v>0</v>
      </c>
      <c r="S55" s="90">
        <f t="shared" si="7"/>
        <v>0</v>
      </c>
      <c r="T55" s="90">
        <f t="shared" si="8"/>
        <v>0</v>
      </c>
      <c r="U55" s="90">
        <f t="shared" si="9"/>
        <v>0</v>
      </c>
      <c r="V55" s="57" t="s">
        <v>517</v>
      </c>
      <c r="W55" s="58">
        <f t="shared" si="10"/>
        <v>0</v>
      </c>
      <c r="X55" s="91">
        <f>従量電灯Ｂのみ!W54</f>
        <v>0</v>
      </c>
      <c r="Y55" s="90">
        <f t="shared" si="11"/>
        <v>0</v>
      </c>
      <c r="Z55" s="90">
        <f t="shared" si="12"/>
        <v>0</v>
      </c>
      <c r="AA55" s="90">
        <f t="shared" si="13"/>
        <v>0</v>
      </c>
      <c r="AB55" s="90">
        <f t="shared" si="14"/>
        <v>0</v>
      </c>
      <c r="AC55" s="90">
        <f t="shared" si="15"/>
        <v>0</v>
      </c>
      <c r="AD55" s="57" t="s">
        <v>517</v>
      </c>
      <c r="AE55" s="58">
        <f t="shared" si="16"/>
        <v>0</v>
      </c>
      <c r="AF55" s="91">
        <f>従量電灯Ｂのみ!X54</f>
        <v>0</v>
      </c>
      <c r="AG55" s="90">
        <f t="shared" si="17"/>
        <v>0</v>
      </c>
      <c r="AH55" s="90">
        <f t="shared" si="18"/>
        <v>0</v>
      </c>
      <c r="AI55" s="90">
        <f t="shared" si="19"/>
        <v>0</v>
      </c>
      <c r="AJ55" s="90">
        <f t="shared" si="20"/>
        <v>0</v>
      </c>
      <c r="AK55" s="90">
        <f t="shared" si="21"/>
        <v>0</v>
      </c>
      <c r="AL55" s="57" t="s">
        <v>517</v>
      </c>
      <c r="AM55" s="58">
        <f t="shared" si="22"/>
        <v>0</v>
      </c>
      <c r="AN55" s="91">
        <f>従量電灯Ｂのみ!Y54</f>
        <v>0</v>
      </c>
      <c r="AO55" s="90">
        <f t="shared" si="23"/>
        <v>0</v>
      </c>
      <c r="AP55" s="90">
        <f t="shared" si="24"/>
        <v>0</v>
      </c>
      <c r="AQ55" s="90">
        <f t="shared" si="25"/>
        <v>0</v>
      </c>
      <c r="AR55" s="90">
        <f t="shared" si="26"/>
        <v>0</v>
      </c>
      <c r="AS55" s="90">
        <f t="shared" si="27"/>
        <v>0</v>
      </c>
      <c r="AT55" s="57" t="s">
        <v>517</v>
      </c>
      <c r="AU55" s="58">
        <f t="shared" si="28"/>
        <v>0</v>
      </c>
      <c r="AV55" s="91">
        <f>従量電灯Ｂのみ!Z54</f>
        <v>0</v>
      </c>
      <c r="AW55" s="90">
        <f t="shared" si="29"/>
        <v>0</v>
      </c>
      <c r="AX55" s="90">
        <f t="shared" si="30"/>
        <v>0</v>
      </c>
      <c r="AY55" s="90">
        <f t="shared" si="31"/>
        <v>0</v>
      </c>
      <c r="AZ55" s="90">
        <f t="shared" si="32"/>
        <v>0</v>
      </c>
      <c r="BA55" s="90">
        <f t="shared" si="33"/>
        <v>0</v>
      </c>
      <c r="BB55" s="57" t="s">
        <v>517</v>
      </c>
      <c r="BC55" s="58">
        <f t="shared" si="34"/>
        <v>0</v>
      </c>
      <c r="BD55" s="91">
        <f>従量電灯Ｂのみ!AA54</f>
        <v>0</v>
      </c>
      <c r="BE55" s="90">
        <f t="shared" si="35"/>
        <v>0</v>
      </c>
      <c r="BF55" s="90">
        <f t="shared" si="36"/>
        <v>0</v>
      </c>
      <c r="BG55" s="90">
        <f t="shared" si="37"/>
        <v>0</v>
      </c>
      <c r="BH55" s="90">
        <f t="shared" si="38"/>
        <v>0</v>
      </c>
      <c r="BI55" s="90">
        <f t="shared" si="39"/>
        <v>0</v>
      </c>
      <c r="BJ55" s="57" t="s">
        <v>517</v>
      </c>
      <c r="BK55" s="58">
        <f t="shared" si="40"/>
        <v>0</v>
      </c>
      <c r="BL55" s="91">
        <f>従量電灯Ｂのみ!AB54</f>
        <v>0</v>
      </c>
      <c r="BM55" s="90">
        <f t="shared" si="41"/>
        <v>0</v>
      </c>
      <c r="BN55" s="90">
        <f t="shared" si="42"/>
        <v>0</v>
      </c>
      <c r="BO55" s="90">
        <f t="shared" si="43"/>
        <v>0</v>
      </c>
      <c r="BP55" s="90">
        <f t="shared" si="44"/>
        <v>0</v>
      </c>
      <c r="BQ55" s="90">
        <f t="shared" si="45"/>
        <v>0</v>
      </c>
      <c r="BR55" s="57" t="s">
        <v>517</v>
      </c>
      <c r="BS55" s="58">
        <f t="shared" si="46"/>
        <v>0</v>
      </c>
      <c r="BT55" s="91">
        <f>従量電灯Ｂのみ!AC54</f>
        <v>0</v>
      </c>
      <c r="BU55" s="90">
        <f t="shared" si="47"/>
        <v>0</v>
      </c>
      <c r="BV55" s="90">
        <f t="shared" si="48"/>
        <v>0</v>
      </c>
      <c r="BW55" s="90">
        <f t="shared" si="49"/>
        <v>0</v>
      </c>
      <c r="BX55" s="90">
        <f t="shared" si="50"/>
        <v>0</v>
      </c>
      <c r="BY55" s="90">
        <f t="shared" si="51"/>
        <v>0</v>
      </c>
      <c r="BZ55" s="57" t="s">
        <v>517</v>
      </c>
      <c r="CA55" s="58">
        <f t="shared" si="52"/>
        <v>0</v>
      </c>
      <c r="CB55" s="91">
        <f>従量電灯Ｂのみ!AD54</f>
        <v>0</v>
      </c>
      <c r="CC55" s="90">
        <f t="shared" si="53"/>
        <v>0</v>
      </c>
      <c r="CD55" s="90">
        <f t="shared" si="54"/>
        <v>0</v>
      </c>
      <c r="CE55" s="90">
        <f t="shared" si="55"/>
        <v>0</v>
      </c>
      <c r="CF55" s="90">
        <f t="shared" si="56"/>
        <v>0</v>
      </c>
      <c r="CG55" s="90">
        <f t="shared" si="57"/>
        <v>0</v>
      </c>
      <c r="CH55" s="57" t="s">
        <v>517</v>
      </c>
      <c r="CI55" s="58">
        <f t="shared" si="58"/>
        <v>0</v>
      </c>
      <c r="CJ55" s="91">
        <f>従量電灯Ｂのみ!AE54</f>
        <v>0</v>
      </c>
      <c r="CK55" s="90">
        <f t="shared" si="59"/>
        <v>0</v>
      </c>
      <c r="CL55" s="90">
        <f t="shared" si="60"/>
        <v>0</v>
      </c>
      <c r="CM55" s="90">
        <f t="shared" si="61"/>
        <v>0</v>
      </c>
      <c r="CN55" s="90">
        <f t="shared" si="62"/>
        <v>0</v>
      </c>
      <c r="CO55" s="90">
        <f t="shared" si="63"/>
        <v>0</v>
      </c>
      <c r="CP55" s="57" t="s">
        <v>517</v>
      </c>
      <c r="CQ55" s="58">
        <f t="shared" si="64"/>
        <v>0</v>
      </c>
      <c r="CR55" s="91">
        <f>従量電灯Ｂのみ!AF54</f>
        <v>0</v>
      </c>
      <c r="CS55" s="90">
        <f t="shared" si="65"/>
        <v>0</v>
      </c>
      <c r="CT55" s="90">
        <f t="shared" si="66"/>
        <v>0</v>
      </c>
      <c r="CU55" s="90">
        <f t="shared" si="67"/>
        <v>0</v>
      </c>
      <c r="CV55" s="90">
        <f t="shared" si="68"/>
        <v>0</v>
      </c>
      <c r="CW55" s="90">
        <f t="shared" si="69"/>
        <v>0</v>
      </c>
      <c r="CX55" s="57" t="s">
        <v>517</v>
      </c>
      <c r="CY55" s="58">
        <f t="shared" si="70"/>
        <v>0</v>
      </c>
      <c r="CZ55" s="56">
        <f t="shared" si="71"/>
        <v>0</v>
      </c>
    </row>
    <row r="56" spans="2:104" x14ac:dyDescent="0.4">
      <c r="B56" s="54">
        <v>50</v>
      </c>
      <c r="C56" s="54" t="str">
        <f>従量電灯Ｂのみ!C55</f>
        <v>富田中公園</v>
      </c>
      <c r="D56" s="55">
        <f>従量電灯Ｂのみ!H55</f>
        <v>20</v>
      </c>
      <c r="E56" s="73"/>
      <c r="F56" s="74"/>
      <c r="G56" s="75"/>
      <c r="H56" s="91">
        <f>従量電灯Ｂのみ!U55</f>
        <v>101</v>
      </c>
      <c r="I56" s="88"/>
      <c r="J56" s="90">
        <f t="shared" si="1"/>
        <v>0</v>
      </c>
      <c r="K56" s="90">
        <f t="shared" si="2"/>
        <v>0</v>
      </c>
      <c r="L56" s="90">
        <f t="shared" si="3"/>
        <v>0</v>
      </c>
      <c r="M56" s="90">
        <f t="shared" si="72"/>
        <v>0</v>
      </c>
      <c r="N56" s="57" t="s">
        <v>517</v>
      </c>
      <c r="O56" s="58">
        <f t="shared" si="4"/>
        <v>0</v>
      </c>
      <c r="P56" s="91">
        <f>従量電灯Ｂのみ!V55</f>
        <v>70</v>
      </c>
      <c r="Q56" s="90">
        <f t="shared" si="5"/>
        <v>0</v>
      </c>
      <c r="R56" s="90">
        <f t="shared" si="6"/>
        <v>0</v>
      </c>
      <c r="S56" s="90">
        <f t="shared" si="7"/>
        <v>0</v>
      </c>
      <c r="T56" s="90">
        <f t="shared" si="8"/>
        <v>0</v>
      </c>
      <c r="U56" s="90">
        <f t="shared" si="9"/>
        <v>0</v>
      </c>
      <c r="V56" s="57" t="s">
        <v>517</v>
      </c>
      <c r="W56" s="58">
        <f t="shared" si="10"/>
        <v>0</v>
      </c>
      <c r="X56" s="91">
        <f>従量電灯Ｂのみ!W55</f>
        <v>62</v>
      </c>
      <c r="Y56" s="90">
        <f t="shared" si="11"/>
        <v>0</v>
      </c>
      <c r="Z56" s="90">
        <f t="shared" si="12"/>
        <v>0</v>
      </c>
      <c r="AA56" s="90">
        <f t="shared" si="13"/>
        <v>0</v>
      </c>
      <c r="AB56" s="90">
        <f t="shared" si="14"/>
        <v>0</v>
      </c>
      <c r="AC56" s="90">
        <f t="shared" si="15"/>
        <v>0</v>
      </c>
      <c r="AD56" s="57" t="s">
        <v>517</v>
      </c>
      <c r="AE56" s="58">
        <f t="shared" si="16"/>
        <v>0</v>
      </c>
      <c r="AF56" s="91">
        <f>従量電灯Ｂのみ!X55</f>
        <v>89</v>
      </c>
      <c r="AG56" s="90">
        <f t="shared" si="17"/>
        <v>0</v>
      </c>
      <c r="AH56" s="90">
        <f t="shared" si="18"/>
        <v>0</v>
      </c>
      <c r="AI56" s="90">
        <f t="shared" si="19"/>
        <v>0</v>
      </c>
      <c r="AJ56" s="90">
        <f t="shared" si="20"/>
        <v>0</v>
      </c>
      <c r="AK56" s="90">
        <f t="shared" si="21"/>
        <v>0</v>
      </c>
      <c r="AL56" s="57" t="s">
        <v>517</v>
      </c>
      <c r="AM56" s="58">
        <f t="shared" si="22"/>
        <v>0</v>
      </c>
      <c r="AN56" s="91">
        <f>従量電灯Ｂのみ!Y55</f>
        <v>60</v>
      </c>
      <c r="AO56" s="90">
        <f t="shared" si="23"/>
        <v>0</v>
      </c>
      <c r="AP56" s="90">
        <f t="shared" si="24"/>
        <v>0</v>
      </c>
      <c r="AQ56" s="90">
        <f t="shared" si="25"/>
        <v>0</v>
      </c>
      <c r="AR56" s="90">
        <f t="shared" si="26"/>
        <v>0</v>
      </c>
      <c r="AS56" s="90">
        <f t="shared" si="27"/>
        <v>0</v>
      </c>
      <c r="AT56" s="57" t="s">
        <v>517</v>
      </c>
      <c r="AU56" s="58">
        <f t="shared" si="28"/>
        <v>0</v>
      </c>
      <c r="AV56" s="91">
        <f>従量電灯Ｂのみ!Z55</f>
        <v>97</v>
      </c>
      <c r="AW56" s="90">
        <f t="shared" si="29"/>
        <v>0</v>
      </c>
      <c r="AX56" s="90">
        <f t="shared" si="30"/>
        <v>0</v>
      </c>
      <c r="AY56" s="90">
        <f t="shared" si="31"/>
        <v>0</v>
      </c>
      <c r="AZ56" s="90">
        <f t="shared" si="32"/>
        <v>0</v>
      </c>
      <c r="BA56" s="90">
        <f t="shared" si="33"/>
        <v>0</v>
      </c>
      <c r="BB56" s="57" t="s">
        <v>517</v>
      </c>
      <c r="BC56" s="58">
        <f t="shared" si="34"/>
        <v>0</v>
      </c>
      <c r="BD56" s="91">
        <f>従量電灯Ｂのみ!AA55</f>
        <v>101</v>
      </c>
      <c r="BE56" s="90">
        <f t="shared" si="35"/>
        <v>0</v>
      </c>
      <c r="BF56" s="90">
        <f t="shared" si="36"/>
        <v>0</v>
      </c>
      <c r="BG56" s="90">
        <f t="shared" si="37"/>
        <v>0</v>
      </c>
      <c r="BH56" s="90">
        <f t="shared" si="38"/>
        <v>0</v>
      </c>
      <c r="BI56" s="90">
        <f t="shared" si="39"/>
        <v>0</v>
      </c>
      <c r="BJ56" s="57" t="s">
        <v>517</v>
      </c>
      <c r="BK56" s="58">
        <f t="shared" si="40"/>
        <v>0</v>
      </c>
      <c r="BL56" s="91">
        <f>従量電灯Ｂのみ!AB55</f>
        <v>69</v>
      </c>
      <c r="BM56" s="90">
        <f t="shared" si="41"/>
        <v>0</v>
      </c>
      <c r="BN56" s="90">
        <f t="shared" si="42"/>
        <v>0</v>
      </c>
      <c r="BO56" s="90">
        <f t="shared" si="43"/>
        <v>0</v>
      </c>
      <c r="BP56" s="90">
        <f t="shared" si="44"/>
        <v>0</v>
      </c>
      <c r="BQ56" s="90">
        <f t="shared" si="45"/>
        <v>0</v>
      </c>
      <c r="BR56" s="57" t="s">
        <v>517</v>
      </c>
      <c r="BS56" s="58">
        <f t="shared" si="46"/>
        <v>0</v>
      </c>
      <c r="BT56" s="91">
        <f>従量電灯Ｂのみ!AC55</f>
        <v>81</v>
      </c>
      <c r="BU56" s="90">
        <f t="shared" si="47"/>
        <v>0</v>
      </c>
      <c r="BV56" s="90">
        <f t="shared" si="48"/>
        <v>0</v>
      </c>
      <c r="BW56" s="90">
        <f t="shared" si="49"/>
        <v>0</v>
      </c>
      <c r="BX56" s="90">
        <f t="shared" si="50"/>
        <v>0</v>
      </c>
      <c r="BY56" s="90">
        <f t="shared" si="51"/>
        <v>0</v>
      </c>
      <c r="BZ56" s="57" t="s">
        <v>517</v>
      </c>
      <c r="CA56" s="58">
        <f t="shared" si="52"/>
        <v>0</v>
      </c>
      <c r="CB56" s="91">
        <f>従量電灯Ｂのみ!AD55</f>
        <v>67</v>
      </c>
      <c r="CC56" s="90">
        <f t="shared" si="53"/>
        <v>0</v>
      </c>
      <c r="CD56" s="90">
        <f t="shared" si="54"/>
        <v>0</v>
      </c>
      <c r="CE56" s="90">
        <f t="shared" si="55"/>
        <v>0</v>
      </c>
      <c r="CF56" s="90">
        <f t="shared" si="56"/>
        <v>0</v>
      </c>
      <c r="CG56" s="90">
        <f t="shared" si="57"/>
        <v>0</v>
      </c>
      <c r="CH56" s="57" t="s">
        <v>517</v>
      </c>
      <c r="CI56" s="58">
        <f t="shared" si="58"/>
        <v>0</v>
      </c>
      <c r="CJ56" s="91">
        <f>従量電灯Ｂのみ!AE55</f>
        <v>68</v>
      </c>
      <c r="CK56" s="90">
        <f t="shared" si="59"/>
        <v>0</v>
      </c>
      <c r="CL56" s="90">
        <f t="shared" si="60"/>
        <v>0</v>
      </c>
      <c r="CM56" s="90">
        <f t="shared" si="61"/>
        <v>0</v>
      </c>
      <c r="CN56" s="90">
        <f t="shared" si="62"/>
        <v>0</v>
      </c>
      <c r="CO56" s="90">
        <f t="shared" si="63"/>
        <v>0</v>
      </c>
      <c r="CP56" s="57" t="s">
        <v>517</v>
      </c>
      <c r="CQ56" s="58">
        <f t="shared" si="64"/>
        <v>0</v>
      </c>
      <c r="CR56" s="91">
        <f>従量電灯Ｂのみ!AF55</f>
        <v>93</v>
      </c>
      <c r="CS56" s="90">
        <f t="shared" si="65"/>
        <v>0</v>
      </c>
      <c r="CT56" s="90">
        <f t="shared" si="66"/>
        <v>0</v>
      </c>
      <c r="CU56" s="90">
        <f t="shared" si="67"/>
        <v>0</v>
      </c>
      <c r="CV56" s="90">
        <f t="shared" si="68"/>
        <v>0</v>
      </c>
      <c r="CW56" s="90">
        <f t="shared" si="69"/>
        <v>0</v>
      </c>
      <c r="CX56" s="57" t="s">
        <v>517</v>
      </c>
      <c r="CY56" s="58">
        <f t="shared" si="70"/>
        <v>0</v>
      </c>
      <c r="CZ56" s="56">
        <f t="shared" si="71"/>
        <v>0</v>
      </c>
    </row>
    <row r="57" spans="2:104" x14ac:dyDescent="0.4">
      <c r="B57" s="54">
        <v>51</v>
      </c>
      <c r="C57" s="54" t="str">
        <f>従量電灯Ｂのみ!C56</f>
        <v>保々工業団地中央公園</v>
      </c>
      <c r="D57" s="55">
        <f>従量電灯Ｂのみ!H56</f>
        <v>15</v>
      </c>
      <c r="E57" s="73"/>
      <c r="F57" s="74"/>
      <c r="G57" s="75"/>
      <c r="H57" s="91">
        <f>従量電灯Ｂのみ!U56</f>
        <v>87</v>
      </c>
      <c r="I57" s="88"/>
      <c r="J57" s="90">
        <f t="shared" si="1"/>
        <v>0</v>
      </c>
      <c r="K57" s="90">
        <f t="shared" si="2"/>
        <v>0</v>
      </c>
      <c r="L57" s="90">
        <f t="shared" si="3"/>
        <v>0</v>
      </c>
      <c r="M57" s="90">
        <f t="shared" si="72"/>
        <v>0</v>
      </c>
      <c r="N57" s="57" t="s">
        <v>517</v>
      </c>
      <c r="O57" s="58">
        <f t="shared" si="4"/>
        <v>0</v>
      </c>
      <c r="P57" s="91">
        <f>従量電灯Ｂのみ!V56</f>
        <v>79</v>
      </c>
      <c r="Q57" s="90">
        <f t="shared" si="5"/>
        <v>0</v>
      </c>
      <c r="R57" s="90">
        <f t="shared" si="6"/>
        <v>0</v>
      </c>
      <c r="S57" s="90">
        <f t="shared" si="7"/>
        <v>0</v>
      </c>
      <c r="T57" s="90">
        <f t="shared" si="8"/>
        <v>0</v>
      </c>
      <c r="U57" s="90">
        <f t="shared" si="9"/>
        <v>0</v>
      </c>
      <c r="V57" s="57" t="s">
        <v>517</v>
      </c>
      <c r="W57" s="58">
        <f t="shared" si="10"/>
        <v>0</v>
      </c>
      <c r="X57" s="91">
        <f>従量電灯Ｂのみ!W56</f>
        <v>74</v>
      </c>
      <c r="Y57" s="90">
        <f t="shared" si="11"/>
        <v>0</v>
      </c>
      <c r="Z57" s="90">
        <f t="shared" si="12"/>
        <v>0</v>
      </c>
      <c r="AA57" s="90">
        <f t="shared" si="13"/>
        <v>0</v>
      </c>
      <c r="AB57" s="90">
        <f t="shared" si="14"/>
        <v>0</v>
      </c>
      <c r="AC57" s="90">
        <f t="shared" si="15"/>
        <v>0</v>
      </c>
      <c r="AD57" s="57" t="s">
        <v>517</v>
      </c>
      <c r="AE57" s="58">
        <f t="shared" si="16"/>
        <v>0</v>
      </c>
      <c r="AF57" s="91">
        <f>従量電灯Ｂのみ!X56</f>
        <v>108</v>
      </c>
      <c r="AG57" s="90">
        <f t="shared" si="17"/>
        <v>0</v>
      </c>
      <c r="AH57" s="90">
        <f t="shared" si="18"/>
        <v>0</v>
      </c>
      <c r="AI57" s="90">
        <f t="shared" si="19"/>
        <v>0</v>
      </c>
      <c r="AJ57" s="90">
        <f t="shared" si="20"/>
        <v>0</v>
      </c>
      <c r="AK57" s="90">
        <f t="shared" si="21"/>
        <v>0</v>
      </c>
      <c r="AL57" s="57" t="s">
        <v>517</v>
      </c>
      <c r="AM57" s="58">
        <f t="shared" si="22"/>
        <v>0</v>
      </c>
      <c r="AN57" s="91">
        <f>従量電灯Ｂのみ!Y56</f>
        <v>79</v>
      </c>
      <c r="AO57" s="90">
        <f t="shared" si="23"/>
        <v>0</v>
      </c>
      <c r="AP57" s="90">
        <f t="shared" si="24"/>
        <v>0</v>
      </c>
      <c r="AQ57" s="90">
        <f t="shared" si="25"/>
        <v>0</v>
      </c>
      <c r="AR57" s="90">
        <f t="shared" si="26"/>
        <v>0</v>
      </c>
      <c r="AS57" s="90">
        <f t="shared" si="27"/>
        <v>0</v>
      </c>
      <c r="AT57" s="57" t="s">
        <v>517</v>
      </c>
      <c r="AU57" s="58">
        <f t="shared" si="28"/>
        <v>0</v>
      </c>
      <c r="AV57" s="91">
        <f>従量電灯Ｂのみ!Z56</f>
        <v>76</v>
      </c>
      <c r="AW57" s="90">
        <f t="shared" si="29"/>
        <v>0</v>
      </c>
      <c r="AX57" s="90">
        <f t="shared" si="30"/>
        <v>0</v>
      </c>
      <c r="AY57" s="90">
        <f t="shared" si="31"/>
        <v>0</v>
      </c>
      <c r="AZ57" s="90">
        <f t="shared" si="32"/>
        <v>0</v>
      </c>
      <c r="BA57" s="90">
        <f t="shared" si="33"/>
        <v>0</v>
      </c>
      <c r="BB57" s="57" t="s">
        <v>517</v>
      </c>
      <c r="BC57" s="58">
        <f t="shared" si="34"/>
        <v>0</v>
      </c>
      <c r="BD57" s="91">
        <f>従量電灯Ｂのみ!AA56</f>
        <v>87</v>
      </c>
      <c r="BE57" s="90">
        <f t="shared" si="35"/>
        <v>0</v>
      </c>
      <c r="BF57" s="90">
        <f t="shared" si="36"/>
        <v>0</v>
      </c>
      <c r="BG57" s="90">
        <f t="shared" si="37"/>
        <v>0</v>
      </c>
      <c r="BH57" s="90">
        <f t="shared" si="38"/>
        <v>0</v>
      </c>
      <c r="BI57" s="90">
        <f t="shared" si="39"/>
        <v>0</v>
      </c>
      <c r="BJ57" s="57" t="s">
        <v>517</v>
      </c>
      <c r="BK57" s="58">
        <f t="shared" si="40"/>
        <v>0</v>
      </c>
      <c r="BL57" s="91">
        <f>従量電灯Ｂのみ!AB56</f>
        <v>80</v>
      </c>
      <c r="BM57" s="90">
        <f t="shared" si="41"/>
        <v>0</v>
      </c>
      <c r="BN57" s="90">
        <f t="shared" si="42"/>
        <v>0</v>
      </c>
      <c r="BO57" s="90">
        <f t="shared" si="43"/>
        <v>0</v>
      </c>
      <c r="BP57" s="90">
        <f t="shared" si="44"/>
        <v>0</v>
      </c>
      <c r="BQ57" s="90">
        <f t="shared" si="45"/>
        <v>0</v>
      </c>
      <c r="BR57" s="57" t="s">
        <v>517</v>
      </c>
      <c r="BS57" s="58">
        <f t="shared" si="46"/>
        <v>0</v>
      </c>
      <c r="BT57" s="91">
        <f>従量電灯Ｂのみ!AC56</f>
        <v>92</v>
      </c>
      <c r="BU57" s="90">
        <f t="shared" si="47"/>
        <v>0</v>
      </c>
      <c r="BV57" s="90">
        <f t="shared" si="48"/>
        <v>0</v>
      </c>
      <c r="BW57" s="90">
        <f t="shared" si="49"/>
        <v>0</v>
      </c>
      <c r="BX57" s="90">
        <f t="shared" si="50"/>
        <v>0</v>
      </c>
      <c r="BY57" s="90">
        <f t="shared" si="51"/>
        <v>0</v>
      </c>
      <c r="BZ57" s="57" t="s">
        <v>517</v>
      </c>
      <c r="CA57" s="58">
        <f t="shared" si="52"/>
        <v>0</v>
      </c>
      <c r="CB57" s="91">
        <f>従量電灯Ｂのみ!AD56</f>
        <v>76</v>
      </c>
      <c r="CC57" s="90">
        <f t="shared" si="53"/>
        <v>0</v>
      </c>
      <c r="CD57" s="90">
        <f t="shared" si="54"/>
        <v>0</v>
      </c>
      <c r="CE57" s="90">
        <f t="shared" si="55"/>
        <v>0</v>
      </c>
      <c r="CF57" s="90">
        <f t="shared" si="56"/>
        <v>0</v>
      </c>
      <c r="CG57" s="90">
        <f t="shared" si="57"/>
        <v>0</v>
      </c>
      <c r="CH57" s="57" t="s">
        <v>517</v>
      </c>
      <c r="CI57" s="58">
        <f t="shared" si="58"/>
        <v>0</v>
      </c>
      <c r="CJ57" s="91">
        <f>従量電灯Ｂのみ!AE56</f>
        <v>78</v>
      </c>
      <c r="CK57" s="90">
        <f t="shared" si="59"/>
        <v>0</v>
      </c>
      <c r="CL57" s="90">
        <f t="shared" si="60"/>
        <v>0</v>
      </c>
      <c r="CM57" s="90">
        <f t="shared" si="61"/>
        <v>0</v>
      </c>
      <c r="CN57" s="90">
        <f t="shared" si="62"/>
        <v>0</v>
      </c>
      <c r="CO57" s="90">
        <f t="shared" si="63"/>
        <v>0</v>
      </c>
      <c r="CP57" s="57" t="s">
        <v>517</v>
      </c>
      <c r="CQ57" s="58">
        <f t="shared" si="64"/>
        <v>0</v>
      </c>
      <c r="CR57" s="91">
        <f>従量電灯Ｂのみ!AF56</f>
        <v>78</v>
      </c>
      <c r="CS57" s="90">
        <f t="shared" si="65"/>
        <v>0</v>
      </c>
      <c r="CT57" s="90">
        <f t="shared" si="66"/>
        <v>0</v>
      </c>
      <c r="CU57" s="90">
        <f t="shared" si="67"/>
        <v>0</v>
      </c>
      <c r="CV57" s="90">
        <f t="shared" si="68"/>
        <v>0</v>
      </c>
      <c r="CW57" s="90">
        <f t="shared" si="69"/>
        <v>0</v>
      </c>
      <c r="CX57" s="57" t="s">
        <v>517</v>
      </c>
      <c r="CY57" s="58">
        <f t="shared" si="70"/>
        <v>0</v>
      </c>
      <c r="CZ57" s="56">
        <f t="shared" si="71"/>
        <v>0</v>
      </c>
    </row>
    <row r="58" spans="2:104" x14ac:dyDescent="0.4">
      <c r="B58" s="54">
        <v>52</v>
      </c>
      <c r="C58" s="54" t="str">
        <f>従量電灯Ｂのみ!C57</f>
        <v>笹川５号公園</v>
      </c>
      <c r="D58" s="55">
        <f>従量電灯Ｂのみ!H57</f>
        <v>10</v>
      </c>
      <c r="E58" s="73"/>
      <c r="F58" s="74"/>
      <c r="G58" s="75"/>
      <c r="H58" s="91">
        <f>従量電灯Ｂのみ!U57</f>
        <v>22</v>
      </c>
      <c r="I58" s="88"/>
      <c r="J58" s="90">
        <f t="shared" si="1"/>
        <v>0</v>
      </c>
      <c r="K58" s="90">
        <f t="shared" si="2"/>
        <v>0</v>
      </c>
      <c r="L58" s="90">
        <f t="shared" si="3"/>
        <v>0</v>
      </c>
      <c r="M58" s="90">
        <f t="shared" si="72"/>
        <v>0</v>
      </c>
      <c r="N58" s="57" t="s">
        <v>517</v>
      </c>
      <c r="O58" s="58">
        <f t="shared" si="4"/>
        <v>0</v>
      </c>
      <c r="P58" s="91">
        <f>従量電灯Ｂのみ!V57</f>
        <v>24</v>
      </c>
      <c r="Q58" s="90">
        <f t="shared" si="5"/>
        <v>0</v>
      </c>
      <c r="R58" s="90">
        <f t="shared" si="6"/>
        <v>0</v>
      </c>
      <c r="S58" s="90">
        <f t="shared" si="7"/>
        <v>0</v>
      </c>
      <c r="T58" s="90">
        <f t="shared" si="8"/>
        <v>0</v>
      </c>
      <c r="U58" s="90">
        <f t="shared" si="9"/>
        <v>0</v>
      </c>
      <c r="V58" s="57" t="s">
        <v>517</v>
      </c>
      <c r="W58" s="58">
        <f t="shared" si="10"/>
        <v>0</v>
      </c>
      <c r="X58" s="91">
        <f>従量電灯Ｂのみ!W57</f>
        <v>19</v>
      </c>
      <c r="Y58" s="90">
        <f t="shared" si="11"/>
        <v>0</v>
      </c>
      <c r="Z58" s="90">
        <f t="shared" si="12"/>
        <v>0</v>
      </c>
      <c r="AA58" s="90">
        <f t="shared" si="13"/>
        <v>0</v>
      </c>
      <c r="AB58" s="90">
        <f t="shared" si="14"/>
        <v>0</v>
      </c>
      <c r="AC58" s="90">
        <f t="shared" si="15"/>
        <v>0</v>
      </c>
      <c r="AD58" s="57" t="s">
        <v>517</v>
      </c>
      <c r="AE58" s="58">
        <f t="shared" si="16"/>
        <v>0</v>
      </c>
      <c r="AF58" s="91">
        <f>従量電灯Ｂのみ!X57</f>
        <v>22</v>
      </c>
      <c r="AG58" s="90">
        <f t="shared" si="17"/>
        <v>0</v>
      </c>
      <c r="AH58" s="90">
        <f t="shared" si="18"/>
        <v>0</v>
      </c>
      <c r="AI58" s="90">
        <f t="shared" si="19"/>
        <v>0</v>
      </c>
      <c r="AJ58" s="90">
        <f t="shared" si="20"/>
        <v>0</v>
      </c>
      <c r="AK58" s="90">
        <f t="shared" si="21"/>
        <v>0</v>
      </c>
      <c r="AL58" s="57" t="s">
        <v>517</v>
      </c>
      <c r="AM58" s="58">
        <f t="shared" si="22"/>
        <v>0</v>
      </c>
      <c r="AN58" s="91">
        <f>従量電灯Ｂのみ!Y57</f>
        <v>24</v>
      </c>
      <c r="AO58" s="90">
        <f t="shared" si="23"/>
        <v>0</v>
      </c>
      <c r="AP58" s="90">
        <f t="shared" si="24"/>
        <v>0</v>
      </c>
      <c r="AQ58" s="90">
        <f t="shared" si="25"/>
        <v>0</v>
      </c>
      <c r="AR58" s="90">
        <f t="shared" si="26"/>
        <v>0</v>
      </c>
      <c r="AS58" s="90">
        <f t="shared" si="27"/>
        <v>0</v>
      </c>
      <c r="AT58" s="57" t="s">
        <v>517</v>
      </c>
      <c r="AU58" s="58">
        <f t="shared" si="28"/>
        <v>0</v>
      </c>
      <c r="AV58" s="91">
        <f>従量電灯Ｂのみ!Z57</f>
        <v>23</v>
      </c>
      <c r="AW58" s="90">
        <f t="shared" si="29"/>
        <v>0</v>
      </c>
      <c r="AX58" s="90">
        <f t="shared" si="30"/>
        <v>0</v>
      </c>
      <c r="AY58" s="90">
        <f t="shared" si="31"/>
        <v>0</v>
      </c>
      <c r="AZ58" s="90">
        <f t="shared" si="32"/>
        <v>0</v>
      </c>
      <c r="BA58" s="90">
        <f t="shared" si="33"/>
        <v>0</v>
      </c>
      <c r="BB58" s="57" t="s">
        <v>517</v>
      </c>
      <c r="BC58" s="58">
        <f t="shared" si="34"/>
        <v>0</v>
      </c>
      <c r="BD58" s="91">
        <f>従量電灯Ｂのみ!AA57</f>
        <v>25</v>
      </c>
      <c r="BE58" s="90">
        <f t="shared" si="35"/>
        <v>0</v>
      </c>
      <c r="BF58" s="90">
        <f t="shared" si="36"/>
        <v>0</v>
      </c>
      <c r="BG58" s="90">
        <f t="shared" si="37"/>
        <v>0</v>
      </c>
      <c r="BH58" s="90">
        <f t="shared" si="38"/>
        <v>0</v>
      </c>
      <c r="BI58" s="90">
        <f t="shared" si="39"/>
        <v>0</v>
      </c>
      <c r="BJ58" s="57" t="s">
        <v>517</v>
      </c>
      <c r="BK58" s="58">
        <f t="shared" si="40"/>
        <v>0</v>
      </c>
      <c r="BL58" s="91">
        <f>従量電灯Ｂのみ!AB57</f>
        <v>27</v>
      </c>
      <c r="BM58" s="90">
        <f t="shared" si="41"/>
        <v>0</v>
      </c>
      <c r="BN58" s="90">
        <f t="shared" si="42"/>
        <v>0</v>
      </c>
      <c r="BO58" s="90">
        <f t="shared" si="43"/>
        <v>0</v>
      </c>
      <c r="BP58" s="90">
        <f t="shared" si="44"/>
        <v>0</v>
      </c>
      <c r="BQ58" s="90">
        <f t="shared" si="45"/>
        <v>0</v>
      </c>
      <c r="BR58" s="57" t="s">
        <v>517</v>
      </c>
      <c r="BS58" s="58">
        <f t="shared" si="46"/>
        <v>0</v>
      </c>
      <c r="BT58" s="91">
        <f>従量電灯Ｂのみ!AC57</f>
        <v>28</v>
      </c>
      <c r="BU58" s="90">
        <f t="shared" si="47"/>
        <v>0</v>
      </c>
      <c r="BV58" s="90">
        <f t="shared" si="48"/>
        <v>0</v>
      </c>
      <c r="BW58" s="90">
        <f t="shared" si="49"/>
        <v>0</v>
      </c>
      <c r="BX58" s="90">
        <f t="shared" si="50"/>
        <v>0</v>
      </c>
      <c r="BY58" s="90">
        <f t="shared" si="51"/>
        <v>0</v>
      </c>
      <c r="BZ58" s="57" t="s">
        <v>517</v>
      </c>
      <c r="CA58" s="58">
        <f t="shared" si="52"/>
        <v>0</v>
      </c>
      <c r="CB58" s="91">
        <f>従量電灯Ｂのみ!AD57</f>
        <v>24</v>
      </c>
      <c r="CC58" s="90">
        <f t="shared" si="53"/>
        <v>0</v>
      </c>
      <c r="CD58" s="90">
        <f t="shared" si="54"/>
        <v>0</v>
      </c>
      <c r="CE58" s="90">
        <f t="shared" si="55"/>
        <v>0</v>
      </c>
      <c r="CF58" s="90">
        <f t="shared" si="56"/>
        <v>0</v>
      </c>
      <c r="CG58" s="90">
        <f t="shared" si="57"/>
        <v>0</v>
      </c>
      <c r="CH58" s="57" t="s">
        <v>517</v>
      </c>
      <c r="CI58" s="58">
        <f t="shared" si="58"/>
        <v>0</v>
      </c>
      <c r="CJ58" s="91">
        <f>従量電灯Ｂのみ!AE57</f>
        <v>26</v>
      </c>
      <c r="CK58" s="90">
        <f t="shared" si="59"/>
        <v>0</v>
      </c>
      <c r="CL58" s="90">
        <f t="shared" si="60"/>
        <v>0</v>
      </c>
      <c r="CM58" s="90">
        <f t="shared" si="61"/>
        <v>0</v>
      </c>
      <c r="CN58" s="90">
        <f t="shared" si="62"/>
        <v>0</v>
      </c>
      <c r="CO58" s="90">
        <f t="shared" si="63"/>
        <v>0</v>
      </c>
      <c r="CP58" s="57" t="s">
        <v>517</v>
      </c>
      <c r="CQ58" s="58">
        <f t="shared" si="64"/>
        <v>0</v>
      </c>
      <c r="CR58" s="91">
        <f>従量電灯Ｂのみ!AF57</f>
        <v>23</v>
      </c>
      <c r="CS58" s="90">
        <f t="shared" si="65"/>
        <v>0</v>
      </c>
      <c r="CT58" s="90">
        <f t="shared" si="66"/>
        <v>0</v>
      </c>
      <c r="CU58" s="90">
        <f t="shared" si="67"/>
        <v>0</v>
      </c>
      <c r="CV58" s="90">
        <f t="shared" si="68"/>
        <v>0</v>
      </c>
      <c r="CW58" s="90">
        <f t="shared" si="69"/>
        <v>0</v>
      </c>
      <c r="CX58" s="57" t="s">
        <v>517</v>
      </c>
      <c r="CY58" s="58">
        <f t="shared" si="70"/>
        <v>0</v>
      </c>
      <c r="CZ58" s="56">
        <f t="shared" si="71"/>
        <v>0</v>
      </c>
    </row>
    <row r="59" spans="2:104" x14ac:dyDescent="0.4">
      <c r="B59" s="54">
        <v>53</v>
      </c>
      <c r="C59" s="54" t="str">
        <f>従量電灯Ｂのみ!C58</f>
        <v>諏訪公園</v>
      </c>
      <c r="D59" s="55">
        <f>従量電灯Ｂのみ!H58</f>
        <v>60</v>
      </c>
      <c r="E59" s="73"/>
      <c r="F59" s="74"/>
      <c r="G59" s="75"/>
      <c r="H59" s="91">
        <f>従量電灯Ｂのみ!U58</f>
        <v>558</v>
      </c>
      <c r="I59" s="88"/>
      <c r="J59" s="90">
        <f t="shared" si="1"/>
        <v>0</v>
      </c>
      <c r="K59" s="90">
        <f t="shared" si="2"/>
        <v>0</v>
      </c>
      <c r="L59" s="90">
        <f t="shared" si="3"/>
        <v>0</v>
      </c>
      <c r="M59" s="90">
        <f t="shared" si="72"/>
        <v>0</v>
      </c>
      <c r="N59" s="57" t="s">
        <v>517</v>
      </c>
      <c r="O59" s="58">
        <f t="shared" si="4"/>
        <v>0</v>
      </c>
      <c r="P59" s="91">
        <f>従量電灯Ｂのみ!V58</f>
        <v>431</v>
      </c>
      <c r="Q59" s="90">
        <f t="shared" si="5"/>
        <v>0</v>
      </c>
      <c r="R59" s="90">
        <f t="shared" si="6"/>
        <v>0</v>
      </c>
      <c r="S59" s="90">
        <f t="shared" si="7"/>
        <v>0</v>
      </c>
      <c r="T59" s="90">
        <f t="shared" si="8"/>
        <v>0</v>
      </c>
      <c r="U59" s="90">
        <f t="shared" si="9"/>
        <v>0</v>
      </c>
      <c r="V59" s="57" t="s">
        <v>517</v>
      </c>
      <c r="W59" s="58">
        <f t="shared" si="10"/>
        <v>0</v>
      </c>
      <c r="X59" s="91">
        <f>従量電灯Ｂのみ!W58</f>
        <v>361</v>
      </c>
      <c r="Y59" s="90">
        <f t="shared" si="11"/>
        <v>0</v>
      </c>
      <c r="Z59" s="90">
        <f t="shared" si="12"/>
        <v>0</v>
      </c>
      <c r="AA59" s="90">
        <f t="shared" si="13"/>
        <v>0</v>
      </c>
      <c r="AB59" s="90">
        <f t="shared" si="14"/>
        <v>0</v>
      </c>
      <c r="AC59" s="90">
        <f t="shared" si="15"/>
        <v>0</v>
      </c>
      <c r="AD59" s="57" t="s">
        <v>517</v>
      </c>
      <c r="AE59" s="58">
        <f t="shared" si="16"/>
        <v>0</v>
      </c>
      <c r="AF59" s="91">
        <f>従量電灯Ｂのみ!X58</f>
        <v>480</v>
      </c>
      <c r="AG59" s="90">
        <f t="shared" si="17"/>
        <v>0</v>
      </c>
      <c r="AH59" s="90">
        <f t="shared" si="18"/>
        <v>0</v>
      </c>
      <c r="AI59" s="90">
        <f t="shared" si="19"/>
        <v>0</v>
      </c>
      <c r="AJ59" s="90">
        <f t="shared" si="20"/>
        <v>0</v>
      </c>
      <c r="AK59" s="90">
        <f t="shared" si="21"/>
        <v>0</v>
      </c>
      <c r="AL59" s="57" t="s">
        <v>517</v>
      </c>
      <c r="AM59" s="58">
        <f t="shared" si="22"/>
        <v>0</v>
      </c>
      <c r="AN59" s="91">
        <f>従量電灯Ｂのみ!Y58</f>
        <v>511</v>
      </c>
      <c r="AO59" s="90">
        <f t="shared" si="23"/>
        <v>0</v>
      </c>
      <c r="AP59" s="90">
        <f t="shared" si="24"/>
        <v>0</v>
      </c>
      <c r="AQ59" s="90">
        <f t="shared" si="25"/>
        <v>0</v>
      </c>
      <c r="AR59" s="90">
        <f t="shared" si="26"/>
        <v>0</v>
      </c>
      <c r="AS59" s="90">
        <f t="shared" si="27"/>
        <v>0</v>
      </c>
      <c r="AT59" s="57" t="s">
        <v>517</v>
      </c>
      <c r="AU59" s="58">
        <f t="shared" si="28"/>
        <v>0</v>
      </c>
      <c r="AV59" s="91">
        <f>従量電灯Ｂのみ!Z58</f>
        <v>554</v>
      </c>
      <c r="AW59" s="90">
        <f t="shared" si="29"/>
        <v>0</v>
      </c>
      <c r="AX59" s="90">
        <f t="shared" si="30"/>
        <v>0</v>
      </c>
      <c r="AY59" s="90">
        <f t="shared" si="31"/>
        <v>0</v>
      </c>
      <c r="AZ59" s="90">
        <f t="shared" si="32"/>
        <v>0</v>
      </c>
      <c r="BA59" s="90">
        <f t="shared" si="33"/>
        <v>0</v>
      </c>
      <c r="BB59" s="57" t="s">
        <v>517</v>
      </c>
      <c r="BC59" s="58">
        <f t="shared" si="34"/>
        <v>0</v>
      </c>
      <c r="BD59" s="91">
        <f>従量電灯Ｂのみ!AA58</f>
        <v>527</v>
      </c>
      <c r="BE59" s="90">
        <f t="shared" si="35"/>
        <v>0</v>
      </c>
      <c r="BF59" s="90">
        <f t="shared" si="36"/>
        <v>0</v>
      </c>
      <c r="BG59" s="90">
        <f t="shared" si="37"/>
        <v>0</v>
      </c>
      <c r="BH59" s="90">
        <f t="shared" si="38"/>
        <v>0</v>
      </c>
      <c r="BI59" s="90">
        <f t="shared" si="39"/>
        <v>0</v>
      </c>
      <c r="BJ59" s="57" t="s">
        <v>517</v>
      </c>
      <c r="BK59" s="58">
        <f t="shared" si="40"/>
        <v>0</v>
      </c>
      <c r="BL59" s="91">
        <f>従量電灯Ｂのみ!AB58</f>
        <v>578</v>
      </c>
      <c r="BM59" s="90">
        <f t="shared" si="41"/>
        <v>0</v>
      </c>
      <c r="BN59" s="90">
        <f t="shared" si="42"/>
        <v>0</v>
      </c>
      <c r="BO59" s="90">
        <f t="shared" si="43"/>
        <v>0</v>
      </c>
      <c r="BP59" s="90">
        <f t="shared" si="44"/>
        <v>0</v>
      </c>
      <c r="BQ59" s="90">
        <f t="shared" si="45"/>
        <v>0</v>
      </c>
      <c r="BR59" s="57" t="s">
        <v>517</v>
      </c>
      <c r="BS59" s="58">
        <f t="shared" si="46"/>
        <v>0</v>
      </c>
      <c r="BT59" s="91">
        <f>従量電灯Ｂのみ!AC58</f>
        <v>1070</v>
      </c>
      <c r="BU59" s="90">
        <f t="shared" si="47"/>
        <v>0</v>
      </c>
      <c r="BV59" s="90">
        <f t="shared" si="48"/>
        <v>0</v>
      </c>
      <c r="BW59" s="90">
        <f t="shared" si="49"/>
        <v>0</v>
      </c>
      <c r="BX59" s="90">
        <f t="shared" si="50"/>
        <v>0</v>
      </c>
      <c r="BY59" s="90">
        <f t="shared" si="51"/>
        <v>0</v>
      </c>
      <c r="BZ59" s="57" t="s">
        <v>517</v>
      </c>
      <c r="CA59" s="58">
        <f t="shared" si="52"/>
        <v>0</v>
      </c>
      <c r="CB59" s="91">
        <f>従量電灯Ｂのみ!AD58</f>
        <v>825</v>
      </c>
      <c r="CC59" s="90">
        <f t="shared" si="53"/>
        <v>0</v>
      </c>
      <c r="CD59" s="90">
        <f t="shared" si="54"/>
        <v>0</v>
      </c>
      <c r="CE59" s="90">
        <f t="shared" si="55"/>
        <v>0</v>
      </c>
      <c r="CF59" s="90">
        <f t="shared" si="56"/>
        <v>0</v>
      </c>
      <c r="CG59" s="90">
        <f t="shared" si="57"/>
        <v>0</v>
      </c>
      <c r="CH59" s="57" t="s">
        <v>517</v>
      </c>
      <c r="CI59" s="58">
        <f t="shared" si="58"/>
        <v>0</v>
      </c>
      <c r="CJ59" s="91">
        <f>従量電灯Ｂのみ!AE58</f>
        <v>674</v>
      </c>
      <c r="CK59" s="90">
        <f t="shared" si="59"/>
        <v>0</v>
      </c>
      <c r="CL59" s="90">
        <f t="shared" si="60"/>
        <v>0</v>
      </c>
      <c r="CM59" s="90">
        <f t="shared" si="61"/>
        <v>0</v>
      </c>
      <c r="CN59" s="90">
        <f t="shared" si="62"/>
        <v>0</v>
      </c>
      <c r="CO59" s="90">
        <f t="shared" si="63"/>
        <v>0</v>
      </c>
      <c r="CP59" s="57" t="s">
        <v>517</v>
      </c>
      <c r="CQ59" s="58">
        <f t="shared" si="64"/>
        <v>0</v>
      </c>
      <c r="CR59" s="91">
        <f>従量電灯Ｂのみ!AF58</f>
        <v>561</v>
      </c>
      <c r="CS59" s="90">
        <f t="shared" si="65"/>
        <v>0</v>
      </c>
      <c r="CT59" s="90">
        <f t="shared" si="66"/>
        <v>0</v>
      </c>
      <c r="CU59" s="90">
        <f t="shared" si="67"/>
        <v>0</v>
      </c>
      <c r="CV59" s="90">
        <f t="shared" si="68"/>
        <v>0</v>
      </c>
      <c r="CW59" s="90">
        <f t="shared" si="69"/>
        <v>0</v>
      </c>
      <c r="CX59" s="57" t="s">
        <v>517</v>
      </c>
      <c r="CY59" s="58">
        <f t="shared" si="70"/>
        <v>0</v>
      </c>
      <c r="CZ59" s="56">
        <f t="shared" si="71"/>
        <v>0</v>
      </c>
    </row>
    <row r="60" spans="2:104" x14ac:dyDescent="0.4">
      <c r="B60" s="54">
        <v>54</v>
      </c>
      <c r="C60" s="54" t="str">
        <f>従量電灯Ｂのみ!C59</f>
        <v>諏訪公園</v>
      </c>
      <c r="D60" s="55">
        <f>従量電灯Ｂのみ!H59</f>
        <v>10</v>
      </c>
      <c r="E60" s="73"/>
      <c r="F60" s="74"/>
      <c r="G60" s="75"/>
      <c r="H60" s="91">
        <f>従量電灯Ｂのみ!U59</f>
        <v>66</v>
      </c>
      <c r="I60" s="88"/>
      <c r="J60" s="90">
        <f t="shared" si="1"/>
        <v>0</v>
      </c>
      <c r="K60" s="90">
        <f t="shared" si="2"/>
        <v>0</v>
      </c>
      <c r="L60" s="90">
        <f t="shared" si="3"/>
        <v>0</v>
      </c>
      <c r="M60" s="90">
        <f t="shared" si="72"/>
        <v>0</v>
      </c>
      <c r="N60" s="57" t="s">
        <v>517</v>
      </c>
      <c r="O60" s="58">
        <f t="shared" si="4"/>
        <v>0</v>
      </c>
      <c r="P60" s="91">
        <f>従量電灯Ｂのみ!V59</f>
        <v>23</v>
      </c>
      <c r="Q60" s="90">
        <f t="shared" si="5"/>
        <v>0</v>
      </c>
      <c r="R60" s="90">
        <f t="shared" si="6"/>
        <v>0</v>
      </c>
      <c r="S60" s="90">
        <f t="shared" si="7"/>
        <v>0</v>
      </c>
      <c r="T60" s="90">
        <f t="shared" si="8"/>
        <v>0</v>
      </c>
      <c r="U60" s="90">
        <f t="shared" si="9"/>
        <v>0</v>
      </c>
      <c r="V60" s="57" t="s">
        <v>517</v>
      </c>
      <c r="W60" s="58">
        <f t="shared" si="10"/>
        <v>0</v>
      </c>
      <c r="X60" s="91">
        <f>従量電灯Ｂのみ!W59</f>
        <v>17</v>
      </c>
      <c r="Y60" s="90">
        <f t="shared" si="11"/>
        <v>0</v>
      </c>
      <c r="Z60" s="90">
        <f t="shared" si="12"/>
        <v>0</v>
      </c>
      <c r="AA60" s="90">
        <f t="shared" si="13"/>
        <v>0</v>
      </c>
      <c r="AB60" s="90">
        <f t="shared" si="14"/>
        <v>0</v>
      </c>
      <c r="AC60" s="90">
        <f t="shared" si="15"/>
        <v>0</v>
      </c>
      <c r="AD60" s="57" t="s">
        <v>517</v>
      </c>
      <c r="AE60" s="58">
        <f t="shared" si="16"/>
        <v>0</v>
      </c>
      <c r="AF60" s="91">
        <f>従量電灯Ｂのみ!X59</f>
        <v>18</v>
      </c>
      <c r="AG60" s="90">
        <f t="shared" si="17"/>
        <v>0</v>
      </c>
      <c r="AH60" s="90">
        <f t="shared" si="18"/>
        <v>0</v>
      </c>
      <c r="AI60" s="90">
        <f t="shared" si="19"/>
        <v>0</v>
      </c>
      <c r="AJ60" s="90">
        <f t="shared" si="20"/>
        <v>0</v>
      </c>
      <c r="AK60" s="90">
        <f t="shared" si="21"/>
        <v>0</v>
      </c>
      <c r="AL60" s="57" t="s">
        <v>517</v>
      </c>
      <c r="AM60" s="58">
        <f t="shared" si="22"/>
        <v>0</v>
      </c>
      <c r="AN60" s="91">
        <f>従量電灯Ｂのみ!Y59</f>
        <v>10</v>
      </c>
      <c r="AO60" s="90">
        <f t="shared" si="23"/>
        <v>0</v>
      </c>
      <c r="AP60" s="90">
        <f t="shared" si="24"/>
        <v>0</v>
      </c>
      <c r="AQ60" s="90">
        <f t="shared" si="25"/>
        <v>0</v>
      </c>
      <c r="AR60" s="90">
        <f t="shared" si="26"/>
        <v>0</v>
      </c>
      <c r="AS60" s="90">
        <f t="shared" si="27"/>
        <v>0</v>
      </c>
      <c r="AT60" s="57" t="s">
        <v>517</v>
      </c>
      <c r="AU60" s="58">
        <f t="shared" si="28"/>
        <v>0</v>
      </c>
      <c r="AV60" s="91">
        <f>従量電灯Ｂのみ!Z59</f>
        <v>8</v>
      </c>
      <c r="AW60" s="90">
        <f t="shared" si="29"/>
        <v>0</v>
      </c>
      <c r="AX60" s="90">
        <f t="shared" si="30"/>
        <v>0</v>
      </c>
      <c r="AY60" s="90">
        <f t="shared" si="31"/>
        <v>0</v>
      </c>
      <c r="AZ60" s="90">
        <f t="shared" si="32"/>
        <v>0</v>
      </c>
      <c r="BA60" s="90">
        <f t="shared" si="33"/>
        <v>0</v>
      </c>
      <c r="BB60" s="57" t="s">
        <v>517</v>
      </c>
      <c r="BC60" s="58">
        <f t="shared" si="34"/>
        <v>0</v>
      </c>
      <c r="BD60" s="91">
        <f>従量電灯Ｂのみ!AA59</f>
        <v>19</v>
      </c>
      <c r="BE60" s="90">
        <f t="shared" si="35"/>
        <v>0</v>
      </c>
      <c r="BF60" s="90">
        <f t="shared" si="36"/>
        <v>0</v>
      </c>
      <c r="BG60" s="90">
        <f t="shared" si="37"/>
        <v>0</v>
      </c>
      <c r="BH60" s="90">
        <f t="shared" si="38"/>
        <v>0</v>
      </c>
      <c r="BI60" s="90">
        <f t="shared" si="39"/>
        <v>0</v>
      </c>
      <c r="BJ60" s="57" t="s">
        <v>517</v>
      </c>
      <c r="BK60" s="58">
        <f t="shared" si="40"/>
        <v>0</v>
      </c>
      <c r="BL60" s="91">
        <f>従量電灯Ｂのみ!AB59</f>
        <v>59</v>
      </c>
      <c r="BM60" s="90">
        <f t="shared" si="41"/>
        <v>0</v>
      </c>
      <c r="BN60" s="90">
        <f t="shared" si="42"/>
        <v>0</v>
      </c>
      <c r="BO60" s="90">
        <f t="shared" si="43"/>
        <v>0</v>
      </c>
      <c r="BP60" s="90">
        <f t="shared" si="44"/>
        <v>0</v>
      </c>
      <c r="BQ60" s="90">
        <f t="shared" si="45"/>
        <v>0</v>
      </c>
      <c r="BR60" s="57" t="s">
        <v>517</v>
      </c>
      <c r="BS60" s="58">
        <f t="shared" si="46"/>
        <v>0</v>
      </c>
      <c r="BT60" s="91">
        <f>従量電灯Ｂのみ!AC59</f>
        <v>85</v>
      </c>
      <c r="BU60" s="90">
        <f t="shared" si="47"/>
        <v>0</v>
      </c>
      <c r="BV60" s="90">
        <f t="shared" si="48"/>
        <v>0</v>
      </c>
      <c r="BW60" s="90">
        <f t="shared" si="49"/>
        <v>0</v>
      </c>
      <c r="BX60" s="90">
        <f t="shared" si="50"/>
        <v>0</v>
      </c>
      <c r="BY60" s="90">
        <f t="shared" si="51"/>
        <v>0</v>
      </c>
      <c r="BZ60" s="57" t="s">
        <v>517</v>
      </c>
      <c r="CA60" s="58">
        <f t="shared" si="52"/>
        <v>0</v>
      </c>
      <c r="CB60" s="91">
        <f>従量電灯Ｂのみ!AD59</f>
        <v>121</v>
      </c>
      <c r="CC60" s="90">
        <f t="shared" si="53"/>
        <v>0</v>
      </c>
      <c r="CD60" s="90">
        <f t="shared" si="54"/>
        <v>0</v>
      </c>
      <c r="CE60" s="90">
        <f t="shared" si="55"/>
        <v>0</v>
      </c>
      <c r="CF60" s="90">
        <f t="shared" si="56"/>
        <v>0</v>
      </c>
      <c r="CG60" s="90">
        <f t="shared" si="57"/>
        <v>0</v>
      </c>
      <c r="CH60" s="57" t="s">
        <v>517</v>
      </c>
      <c r="CI60" s="58">
        <f t="shared" si="58"/>
        <v>0</v>
      </c>
      <c r="CJ60" s="91">
        <f>従量電灯Ｂのみ!AE59</f>
        <v>103</v>
      </c>
      <c r="CK60" s="90">
        <f t="shared" si="59"/>
        <v>0</v>
      </c>
      <c r="CL60" s="90">
        <f t="shared" si="60"/>
        <v>0</v>
      </c>
      <c r="CM60" s="90">
        <f t="shared" si="61"/>
        <v>0</v>
      </c>
      <c r="CN60" s="90">
        <f t="shared" si="62"/>
        <v>0</v>
      </c>
      <c r="CO60" s="90">
        <f t="shared" si="63"/>
        <v>0</v>
      </c>
      <c r="CP60" s="57" t="s">
        <v>517</v>
      </c>
      <c r="CQ60" s="58">
        <f t="shared" si="64"/>
        <v>0</v>
      </c>
      <c r="CR60" s="91">
        <f>従量電灯Ｂのみ!AF59</f>
        <v>116</v>
      </c>
      <c r="CS60" s="90">
        <f t="shared" si="65"/>
        <v>0</v>
      </c>
      <c r="CT60" s="90">
        <f t="shared" si="66"/>
        <v>0</v>
      </c>
      <c r="CU60" s="90">
        <f t="shared" si="67"/>
        <v>0</v>
      </c>
      <c r="CV60" s="90">
        <f t="shared" si="68"/>
        <v>0</v>
      </c>
      <c r="CW60" s="90">
        <f t="shared" si="69"/>
        <v>0</v>
      </c>
      <c r="CX60" s="57" t="s">
        <v>517</v>
      </c>
      <c r="CY60" s="58">
        <f t="shared" si="70"/>
        <v>0</v>
      </c>
      <c r="CZ60" s="56">
        <f t="shared" si="71"/>
        <v>0</v>
      </c>
    </row>
    <row r="61" spans="2:104" x14ac:dyDescent="0.4">
      <c r="B61" s="54">
        <v>55</v>
      </c>
      <c r="C61" s="54" t="str">
        <f>従量電灯Ｂのみ!C60</f>
        <v>稲葉翁記念公園</v>
      </c>
      <c r="D61" s="55">
        <f>従量電灯Ｂのみ!H60</f>
        <v>10</v>
      </c>
      <c r="E61" s="73"/>
      <c r="F61" s="74"/>
      <c r="G61" s="75"/>
      <c r="H61" s="91">
        <f>従量電灯Ｂのみ!U60</f>
        <v>209</v>
      </c>
      <c r="I61" s="88"/>
      <c r="J61" s="90">
        <f t="shared" si="1"/>
        <v>0</v>
      </c>
      <c r="K61" s="90">
        <f t="shared" si="2"/>
        <v>0</v>
      </c>
      <c r="L61" s="90">
        <f t="shared" si="3"/>
        <v>0</v>
      </c>
      <c r="M61" s="90">
        <f t="shared" si="72"/>
        <v>0</v>
      </c>
      <c r="N61" s="57" t="s">
        <v>517</v>
      </c>
      <c r="O61" s="58">
        <f t="shared" si="4"/>
        <v>0</v>
      </c>
      <c r="P61" s="91">
        <f>従量電灯Ｂのみ!V60</f>
        <v>178</v>
      </c>
      <c r="Q61" s="90">
        <f t="shared" si="5"/>
        <v>0</v>
      </c>
      <c r="R61" s="90">
        <f t="shared" si="6"/>
        <v>0</v>
      </c>
      <c r="S61" s="90">
        <f t="shared" si="7"/>
        <v>0</v>
      </c>
      <c r="T61" s="90">
        <f t="shared" si="8"/>
        <v>0</v>
      </c>
      <c r="U61" s="90">
        <f t="shared" si="9"/>
        <v>0</v>
      </c>
      <c r="V61" s="57" t="s">
        <v>517</v>
      </c>
      <c r="W61" s="58">
        <f t="shared" si="10"/>
        <v>0</v>
      </c>
      <c r="X61" s="91">
        <f>従量電灯Ｂのみ!W60</f>
        <v>163</v>
      </c>
      <c r="Y61" s="90">
        <f t="shared" si="11"/>
        <v>0</v>
      </c>
      <c r="Z61" s="90">
        <f t="shared" si="12"/>
        <v>0</v>
      </c>
      <c r="AA61" s="90">
        <f t="shared" si="13"/>
        <v>0</v>
      </c>
      <c r="AB61" s="90">
        <f t="shared" si="14"/>
        <v>0</v>
      </c>
      <c r="AC61" s="90">
        <f t="shared" si="15"/>
        <v>0</v>
      </c>
      <c r="AD61" s="57" t="s">
        <v>517</v>
      </c>
      <c r="AE61" s="58">
        <f t="shared" si="16"/>
        <v>0</v>
      </c>
      <c r="AF61" s="91">
        <f>従量電灯Ｂのみ!X60</f>
        <v>193</v>
      </c>
      <c r="AG61" s="90">
        <f t="shared" si="17"/>
        <v>0</v>
      </c>
      <c r="AH61" s="90">
        <f t="shared" si="18"/>
        <v>0</v>
      </c>
      <c r="AI61" s="90">
        <f t="shared" si="19"/>
        <v>0</v>
      </c>
      <c r="AJ61" s="90">
        <f t="shared" si="20"/>
        <v>0</v>
      </c>
      <c r="AK61" s="90">
        <f t="shared" si="21"/>
        <v>0</v>
      </c>
      <c r="AL61" s="57" t="s">
        <v>517</v>
      </c>
      <c r="AM61" s="58">
        <f t="shared" si="22"/>
        <v>0</v>
      </c>
      <c r="AN61" s="91">
        <f>従量電灯Ｂのみ!Y60</f>
        <v>189</v>
      </c>
      <c r="AO61" s="90">
        <f t="shared" si="23"/>
        <v>0</v>
      </c>
      <c r="AP61" s="90">
        <f t="shared" si="24"/>
        <v>0</v>
      </c>
      <c r="AQ61" s="90">
        <f t="shared" si="25"/>
        <v>0</v>
      </c>
      <c r="AR61" s="90">
        <f t="shared" si="26"/>
        <v>0</v>
      </c>
      <c r="AS61" s="90">
        <f t="shared" si="27"/>
        <v>0</v>
      </c>
      <c r="AT61" s="57" t="s">
        <v>517</v>
      </c>
      <c r="AU61" s="58">
        <f t="shared" si="28"/>
        <v>0</v>
      </c>
      <c r="AV61" s="91">
        <f>従量電灯Ｂのみ!Z60</f>
        <v>193</v>
      </c>
      <c r="AW61" s="90">
        <f t="shared" si="29"/>
        <v>0</v>
      </c>
      <c r="AX61" s="90">
        <f t="shared" si="30"/>
        <v>0</v>
      </c>
      <c r="AY61" s="90">
        <f t="shared" si="31"/>
        <v>0</v>
      </c>
      <c r="AZ61" s="90">
        <f t="shared" si="32"/>
        <v>0</v>
      </c>
      <c r="BA61" s="90">
        <f t="shared" si="33"/>
        <v>0</v>
      </c>
      <c r="BB61" s="57" t="s">
        <v>517</v>
      </c>
      <c r="BC61" s="58">
        <f t="shared" si="34"/>
        <v>0</v>
      </c>
      <c r="BD61" s="91">
        <f>従量電灯Ｂのみ!AA60</f>
        <v>237</v>
      </c>
      <c r="BE61" s="90">
        <f t="shared" si="35"/>
        <v>0</v>
      </c>
      <c r="BF61" s="90">
        <f t="shared" si="36"/>
        <v>0</v>
      </c>
      <c r="BG61" s="90">
        <f t="shared" si="37"/>
        <v>0</v>
      </c>
      <c r="BH61" s="90">
        <f t="shared" si="38"/>
        <v>0</v>
      </c>
      <c r="BI61" s="90">
        <f t="shared" si="39"/>
        <v>0</v>
      </c>
      <c r="BJ61" s="57" t="s">
        <v>517</v>
      </c>
      <c r="BK61" s="58">
        <f t="shared" si="40"/>
        <v>0</v>
      </c>
      <c r="BL61" s="91">
        <f>従量電灯Ｂのみ!AB60</f>
        <v>217</v>
      </c>
      <c r="BM61" s="90">
        <f t="shared" si="41"/>
        <v>0</v>
      </c>
      <c r="BN61" s="90">
        <f t="shared" si="42"/>
        <v>0</v>
      </c>
      <c r="BO61" s="90">
        <f t="shared" si="43"/>
        <v>0</v>
      </c>
      <c r="BP61" s="90">
        <f t="shared" si="44"/>
        <v>0</v>
      </c>
      <c r="BQ61" s="90">
        <f t="shared" si="45"/>
        <v>0</v>
      </c>
      <c r="BR61" s="57" t="s">
        <v>517</v>
      </c>
      <c r="BS61" s="58">
        <f t="shared" si="46"/>
        <v>0</v>
      </c>
      <c r="BT61" s="91">
        <f>従量電灯Ｂのみ!AC60</f>
        <v>255</v>
      </c>
      <c r="BU61" s="90">
        <f t="shared" si="47"/>
        <v>0</v>
      </c>
      <c r="BV61" s="90">
        <f t="shared" si="48"/>
        <v>0</v>
      </c>
      <c r="BW61" s="90">
        <f t="shared" si="49"/>
        <v>0</v>
      </c>
      <c r="BX61" s="90">
        <f t="shared" si="50"/>
        <v>0</v>
      </c>
      <c r="BY61" s="90">
        <f t="shared" si="51"/>
        <v>0</v>
      </c>
      <c r="BZ61" s="57" t="s">
        <v>517</v>
      </c>
      <c r="CA61" s="58">
        <f t="shared" si="52"/>
        <v>0</v>
      </c>
      <c r="CB61" s="91">
        <f>従量電灯Ｂのみ!AD60</f>
        <v>204</v>
      </c>
      <c r="CC61" s="90">
        <f t="shared" si="53"/>
        <v>0</v>
      </c>
      <c r="CD61" s="90">
        <f t="shared" si="54"/>
        <v>0</v>
      </c>
      <c r="CE61" s="90">
        <f t="shared" si="55"/>
        <v>0</v>
      </c>
      <c r="CF61" s="90">
        <f t="shared" si="56"/>
        <v>0</v>
      </c>
      <c r="CG61" s="90">
        <f t="shared" si="57"/>
        <v>0</v>
      </c>
      <c r="CH61" s="57" t="s">
        <v>517</v>
      </c>
      <c r="CI61" s="58">
        <f t="shared" si="58"/>
        <v>0</v>
      </c>
      <c r="CJ61" s="91">
        <f>従量電灯Ｂのみ!AE60</f>
        <v>202</v>
      </c>
      <c r="CK61" s="90">
        <f t="shared" si="59"/>
        <v>0</v>
      </c>
      <c r="CL61" s="90">
        <f t="shared" si="60"/>
        <v>0</v>
      </c>
      <c r="CM61" s="90">
        <f t="shared" si="61"/>
        <v>0</v>
      </c>
      <c r="CN61" s="90">
        <f t="shared" si="62"/>
        <v>0</v>
      </c>
      <c r="CO61" s="90">
        <f t="shared" si="63"/>
        <v>0</v>
      </c>
      <c r="CP61" s="57" t="s">
        <v>517</v>
      </c>
      <c r="CQ61" s="58">
        <f t="shared" si="64"/>
        <v>0</v>
      </c>
      <c r="CR61" s="91">
        <f>従量電灯Ｂのみ!AF60</f>
        <v>193</v>
      </c>
      <c r="CS61" s="90">
        <f t="shared" si="65"/>
        <v>0</v>
      </c>
      <c r="CT61" s="90">
        <f t="shared" si="66"/>
        <v>0</v>
      </c>
      <c r="CU61" s="90">
        <f t="shared" si="67"/>
        <v>0</v>
      </c>
      <c r="CV61" s="90">
        <f t="shared" si="68"/>
        <v>0</v>
      </c>
      <c r="CW61" s="90">
        <f t="shared" si="69"/>
        <v>0</v>
      </c>
      <c r="CX61" s="57" t="s">
        <v>517</v>
      </c>
      <c r="CY61" s="58">
        <f t="shared" si="70"/>
        <v>0</v>
      </c>
      <c r="CZ61" s="56">
        <f t="shared" si="71"/>
        <v>0</v>
      </c>
    </row>
    <row r="62" spans="2:104" x14ac:dyDescent="0.4">
      <c r="B62" s="54">
        <v>56</v>
      </c>
      <c r="C62" s="54" t="str">
        <f>従量電灯Ｂのみ!C61</f>
        <v>三栄公園</v>
      </c>
      <c r="D62" s="55">
        <f>従量電灯Ｂのみ!H61</f>
        <v>20</v>
      </c>
      <c r="E62" s="73"/>
      <c r="F62" s="74"/>
      <c r="G62" s="75"/>
      <c r="H62" s="91">
        <f>従量電灯Ｂのみ!U61</f>
        <v>52</v>
      </c>
      <c r="I62" s="88"/>
      <c r="J62" s="90">
        <f t="shared" si="1"/>
        <v>0</v>
      </c>
      <c r="K62" s="90">
        <f t="shared" si="2"/>
        <v>0</v>
      </c>
      <c r="L62" s="90">
        <f t="shared" si="3"/>
        <v>0</v>
      </c>
      <c r="M62" s="90">
        <f t="shared" si="72"/>
        <v>0</v>
      </c>
      <c r="N62" s="57" t="s">
        <v>517</v>
      </c>
      <c r="O62" s="58">
        <f t="shared" si="4"/>
        <v>0</v>
      </c>
      <c r="P62" s="91">
        <f>従量電灯Ｂのみ!V61</f>
        <v>54</v>
      </c>
      <c r="Q62" s="90">
        <f t="shared" si="5"/>
        <v>0</v>
      </c>
      <c r="R62" s="90">
        <f t="shared" si="6"/>
        <v>0</v>
      </c>
      <c r="S62" s="90">
        <f t="shared" si="7"/>
        <v>0</v>
      </c>
      <c r="T62" s="90">
        <f t="shared" si="8"/>
        <v>0</v>
      </c>
      <c r="U62" s="90">
        <f t="shared" si="9"/>
        <v>0</v>
      </c>
      <c r="V62" s="57" t="s">
        <v>517</v>
      </c>
      <c r="W62" s="58">
        <f t="shared" si="10"/>
        <v>0</v>
      </c>
      <c r="X62" s="91">
        <f>従量電灯Ｂのみ!W61</f>
        <v>87</v>
      </c>
      <c r="Y62" s="90">
        <f t="shared" si="11"/>
        <v>0</v>
      </c>
      <c r="Z62" s="90">
        <f t="shared" si="12"/>
        <v>0</v>
      </c>
      <c r="AA62" s="90">
        <f t="shared" si="13"/>
        <v>0</v>
      </c>
      <c r="AB62" s="90">
        <f t="shared" si="14"/>
        <v>0</v>
      </c>
      <c r="AC62" s="90">
        <f t="shared" si="15"/>
        <v>0</v>
      </c>
      <c r="AD62" s="57" t="s">
        <v>517</v>
      </c>
      <c r="AE62" s="58">
        <f t="shared" si="16"/>
        <v>0</v>
      </c>
      <c r="AF62" s="91">
        <f>従量電灯Ｂのみ!X61</f>
        <v>138</v>
      </c>
      <c r="AG62" s="90">
        <f t="shared" si="17"/>
        <v>0</v>
      </c>
      <c r="AH62" s="90">
        <f t="shared" si="18"/>
        <v>0</v>
      </c>
      <c r="AI62" s="90">
        <f t="shared" si="19"/>
        <v>0</v>
      </c>
      <c r="AJ62" s="90">
        <f t="shared" si="20"/>
        <v>0</v>
      </c>
      <c r="AK62" s="90">
        <f t="shared" si="21"/>
        <v>0</v>
      </c>
      <c r="AL62" s="57" t="s">
        <v>517</v>
      </c>
      <c r="AM62" s="58">
        <f t="shared" si="22"/>
        <v>0</v>
      </c>
      <c r="AN62" s="91">
        <f>従量電灯Ｂのみ!Y61</f>
        <v>122</v>
      </c>
      <c r="AO62" s="90">
        <f t="shared" si="23"/>
        <v>0</v>
      </c>
      <c r="AP62" s="90">
        <f t="shared" si="24"/>
        <v>0</v>
      </c>
      <c r="AQ62" s="90">
        <f t="shared" si="25"/>
        <v>0</v>
      </c>
      <c r="AR62" s="90">
        <f t="shared" si="26"/>
        <v>0</v>
      </c>
      <c r="AS62" s="90">
        <f t="shared" si="27"/>
        <v>0</v>
      </c>
      <c r="AT62" s="57" t="s">
        <v>517</v>
      </c>
      <c r="AU62" s="58">
        <f t="shared" si="28"/>
        <v>0</v>
      </c>
      <c r="AV62" s="91">
        <f>従量電灯Ｂのみ!Z61</f>
        <v>99</v>
      </c>
      <c r="AW62" s="90">
        <f t="shared" si="29"/>
        <v>0</v>
      </c>
      <c r="AX62" s="90">
        <f t="shared" si="30"/>
        <v>0</v>
      </c>
      <c r="AY62" s="90">
        <f t="shared" si="31"/>
        <v>0</v>
      </c>
      <c r="AZ62" s="90">
        <f t="shared" si="32"/>
        <v>0</v>
      </c>
      <c r="BA62" s="90">
        <f t="shared" si="33"/>
        <v>0</v>
      </c>
      <c r="BB62" s="57" t="s">
        <v>517</v>
      </c>
      <c r="BC62" s="58">
        <f t="shared" si="34"/>
        <v>0</v>
      </c>
      <c r="BD62" s="91">
        <f>従量電灯Ｂのみ!AA61</f>
        <v>76</v>
      </c>
      <c r="BE62" s="90">
        <f t="shared" si="35"/>
        <v>0</v>
      </c>
      <c r="BF62" s="90">
        <f t="shared" si="36"/>
        <v>0</v>
      </c>
      <c r="BG62" s="90">
        <f t="shared" si="37"/>
        <v>0</v>
      </c>
      <c r="BH62" s="90">
        <f t="shared" si="38"/>
        <v>0</v>
      </c>
      <c r="BI62" s="90">
        <f t="shared" si="39"/>
        <v>0</v>
      </c>
      <c r="BJ62" s="57" t="s">
        <v>517</v>
      </c>
      <c r="BK62" s="58">
        <f t="shared" si="40"/>
        <v>0</v>
      </c>
      <c r="BL62" s="91">
        <f>従量電灯Ｂのみ!AB61</f>
        <v>59</v>
      </c>
      <c r="BM62" s="90">
        <f t="shared" si="41"/>
        <v>0</v>
      </c>
      <c r="BN62" s="90">
        <f t="shared" si="42"/>
        <v>0</v>
      </c>
      <c r="BO62" s="90">
        <f t="shared" si="43"/>
        <v>0</v>
      </c>
      <c r="BP62" s="90">
        <f t="shared" si="44"/>
        <v>0</v>
      </c>
      <c r="BQ62" s="90">
        <f t="shared" si="45"/>
        <v>0</v>
      </c>
      <c r="BR62" s="57" t="s">
        <v>517</v>
      </c>
      <c r="BS62" s="58">
        <f t="shared" si="46"/>
        <v>0</v>
      </c>
      <c r="BT62" s="91">
        <f>従量電灯Ｂのみ!AC61</f>
        <v>72</v>
      </c>
      <c r="BU62" s="90">
        <f t="shared" si="47"/>
        <v>0</v>
      </c>
      <c r="BV62" s="90">
        <f t="shared" si="48"/>
        <v>0</v>
      </c>
      <c r="BW62" s="90">
        <f t="shared" si="49"/>
        <v>0</v>
      </c>
      <c r="BX62" s="90">
        <f t="shared" si="50"/>
        <v>0</v>
      </c>
      <c r="BY62" s="90">
        <f t="shared" si="51"/>
        <v>0</v>
      </c>
      <c r="BZ62" s="57" t="s">
        <v>517</v>
      </c>
      <c r="CA62" s="58">
        <f t="shared" si="52"/>
        <v>0</v>
      </c>
      <c r="CB62" s="91">
        <f>従量電灯Ｂのみ!AD61</f>
        <v>106</v>
      </c>
      <c r="CC62" s="90">
        <f t="shared" si="53"/>
        <v>0</v>
      </c>
      <c r="CD62" s="90">
        <f t="shared" si="54"/>
        <v>0</v>
      </c>
      <c r="CE62" s="90">
        <f t="shared" si="55"/>
        <v>0</v>
      </c>
      <c r="CF62" s="90">
        <f t="shared" si="56"/>
        <v>0</v>
      </c>
      <c r="CG62" s="90">
        <f t="shared" si="57"/>
        <v>0</v>
      </c>
      <c r="CH62" s="57" t="s">
        <v>517</v>
      </c>
      <c r="CI62" s="58">
        <f t="shared" si="58"/>
        <v>0</v>
      </c>
      <c r="CJ62" s="91">
        <f>従量電灯Ｂのみ!AE61</f>
        <v>110</v>
      </c>
      <c r="CK62" s="90">
        <f t="shared" si="59"/>
        <v>0</v>
      </c>
      <c r="CL62" s="90">
        <f t="shared" si="60"/>
        <v>0</v>
      </c>
      <c r="CM62" s="90">
        <f t="shared" si="61"/>
        <v>0</v>
      </c>
      <c r="CN62" s="90">
        <f t="shared" si="62"/>
        <v>0</v>
      </c>
      <c r="CO62" s="90">
        <f t="shared" si="63"/>
        <v>0</v>
      </c>
      <c r="CP62" s="57" t="s">
        <v>517</v>
      </c>
      <c r="CQ62" s="58">
        <f t="shared" si="64"/>
        <v>0</v>
      </c>
      <c r="CR62" s="91">
        <f>従量電灯Ｂのみ!AF61</f>
        <v>88</v>
      </c>
      <c r="CS62" s="90">
        <f t="shared" si="65"/>
        <v>0</v>
      </c>
      <c r="CT62" s="90">
        <f t="shared" si="66"/>
        <v>0</v>
      </c>
      <c r="CU62" s="90">
        <f t="shared" si="67"/>
        <v>0</v>
      </c>
      <c r="CV62" s="90">
        <f t="shared" si="68"/>
        <v>0</v>
      </c>
      <c r="CW62" s="90">
        <f t="shared" si="69"/>
        <v>0</v>
      </c>
      <c r="CX62" s="57" t="s">
        <v>517</v>
      </c>
      <c r="CY62" s="58">
        <f t="shared" si="70"/>
        <v>0</v>
      </c>
      <c r="CZ62" s="56">
        <f t="shared" si="71"/>
        <v>0</v>
      </c>
    </row>
    <row r="63" spans="2:104" x14ac:dyDescent="0.4">
      <c r="B63" s="54">
        <v>57</v>
      </c>
      <c r="C63" s="54" t="str">
        <f>従量電灯Ｂのみ!C62</f>
        <v>西浜田公園</v>
      </c>
      <c r="D63" s="55">
        <f>従量電灯Ｂのみ!H62</f>
        <v>10</v>
      </c>
      <c r="E63" s="73"/>
      <c r="F63" s="74"/>
      <c r="G63" s="75"/>
      <c r="H63" s="91">
        <f>従量電灯Ｂのみ!U62</f>
        <v>51</v>
      </c>
      <c r="I63" s="88"/>
      <c r="J63" s="90">
        <f t="shared" si="1"/>
        <v>0</v>
      </c>
      <c r="K63" s="90">
        <f t="shared" si="2"/>
        <v>0</v>
      </c>
      <c r="L63" s="90">
        <f t="shared" si="3"/>
        <v>0</v>
      </c>
      <c r="M63" s="90">
        <f t="shared" si="72"/>
        <v>0</v>
      </c>
      <c r="N63" s="57" t="s">
        <v>517</v>
      </c>
      <c r="O63" s="58">
        <f t="shared" si="4"/>
        <v>0</v>
      </c>
      <c r="P63" s="91">
        <f>従量電灯Ｂのみ!V62</f>
        <v>43</v>
      </c>
      <c r="Q63" s="90">
        <f t="shared" si="5"/>
        <v>0</v>
      </c>
      <c r="R63" s="90">
        <f t="shared" si="6"/>
        <v>0</v>
      </c>
      <c r="S63" s="90">
        <f t="shared" si="7"/>
        <v>0</v>
      </c>
      <c r="T63" s="90">
        <f t="shared" si="8"/>
        <v>0</v>
      </c>
      <c r="U63" s="90">
        <f t="shared" si="9"/>
        <v>0</v>
      </c>
      <c r="V63" s="57" t="s">
        <v>517</v>
      </c>
      <c r="W63" s="58">
        <f t="shared" si="10"/>
        <v>0</v>
      </c>
      <c r="X63" s="91">
        <f>従量電灯Ｂのみ!W62</f>
        <v>39</v>
      </c>
      <c r="Y63" s="90">
        <f t="shared" si="11"/>
        <v>0</v>
      </c>
      <c r="Z63" s="90">
        <f t="shared" si="12"/>
        <v>0</v>
      </c>
      <c r="AA63" s="90">
        <f t="shared" si="13"/>
        <v>0</v>
      </c>
      <c r="AB63" s="90">
        <f t="shared" si="14"/>
        <v>0</v>
      </c>
      <c r="AC63" s="90">
        <f t="shared" si="15"/>
        <v>0</v>
      </c>
      <c r="AD63" s="57" t="s">
        <v>517</v>
      </c>
      <c r="AE63" s="58">
        <f t="shared" si="16"/>
        <v>0</v>
      </c>
      <c r="AF63" s="91">
        <f>従量電灯Ｂのみ!X62</f>
        <v>46</v>
      </c>
      <c r="AG63" s="90">
        <f t="shared" si="17"/>
        <v>0</v>
      </c>
      <c r="AH63" s="90">
        <f t="shared" si="18"/>
        <v>0</v>
      </c>
      <c r="AI63" s="90">
        <f t="shared" si="19"/>
        <v>0</v>
      </c>
      <c r="AJ63" s="90">
        <f t="shared" si="20"/>
        <v>0</v>
      </c>
      <c r="AK63" s="90">
        <f t="shared" si="21"/>
        <v>0</v>
      </c>
      <c r="AL63" s="57" t="s">
        <v>517</v>
      </c>
      <c r="AM63" s="58">
        <f t="shared" si="22"/>
        <v>0</v>
      </c>
      <c r="AN63" s="91">
        <f>従量電灯Ｂのみ!Y62</f>
        <v>47</v>
      </c>
      <c r="AO63" s="90">
        <f t="shared" si="23"/>
        <v>0</v>
      </c>
      <c r="AP63" s="90">
        <f t="shared" si="24"/>
        <v>0</v>
      </c>
      <c r="AQ63" s="90">
        <f t="shared" si="25"/>
        <v>0</v>
      </c>
      <c r="AR63" s="90">
        <f t="shared" si="26"/>
        <v>0</v>
      </c>
      <c r="AS63" s="90">
        <f t="shared" si="27"/>
        <v>0</v>
      </c>
      <c r="AT63" s="57" t="s">
        <v>517</v>
      </c>
      <c r="AU63" s="58">
        <f t="shared" si="28"/>
        <v>0</v>
      </c>
      <c r="AV63" s="91">
        <f>従量電灯Ｂのみ!Z62</f>
        <v>48</v>
      </c>
      <c r="AW63" s="90">
        <f t="shared" si="29"/>
        <v>0</v>
      </c>
      <c r="AX63" s="90">
        <f t="shared" si="30"/>
        <v>0</v>
      </c>
      <c r="AY63" s="90">
        <f t="shared" si="31"/>
        <v>0</v>
      </c>
      <c r="AZ63" s="90">
        <f t="shared" si="32"/>
        <v>0</v>
      </c>
      <c r="BA63" s="90">
        <f t="shared" si="33"/>
        <v>0</v>
      </c>
      <c r="BB63" s="57" t="s">
        <v>517</v>
      </c>
      <c r="BC63" s="58">
        <f t="shared" si="34"/>
        <v>0</v>
      </c>
      <c r="BD63" s="91">
        <f>従量電灯Ｂのみ!AA62</f>
        <v>60</v>
      </c>
      <c r="BE63" s="90">
        <f t="shared" si="35"/>
        <v>0</v>
      </c>
      <c r="BF63" s="90">
        <f t="shared" si="36"/>
        <v>0</v>
      </c>
      <c r="BG63" s="90">
        <f t="shared" si="37"/>
        <v>0</v>
      </c>
      <c r="BH63" s="90">
        <f t="shared" si="38"/>
        <v>0</v>
      </c>
      <c r="BI63" s="90">
        <f t="shared" si="39"/>
        <v>0</v>
      </c>
      <c r="BJ63" s="57" t="s">
        <v>517</v>
      </c>
      <c r="BK63" s="58">
        <f t="shared" si="40"/>
        <v>0</v>
      </c>
      <c r="BL63" s="91">
        <f>従量電灯Ｂのみ!AB62</f>
        <v>56</v>
      </c>
      <c r="BM63" s="90">
        <f t="shared" si="41"/>
        <v>0</v>
      </c>
      <c r="BN63" s="90">
        <f t="shared" si="42"/>
        <v>0</v>
      </c>
      <c r="BO63" s="90">
        <f t="shared" si="43"/>
        <v>0</v>
      </c>
      <c r="BP63" s="90">
        <f t="shared" si="44"/>
        <v>0</v>
      </c>
      <c r="BQ63" s="90">
        <f t="shared" si="45"/>
        <v>0</v>
      </c>
      <c r="BR63" s="57" t="s">
        <v>517</v>
      </c>
      <c r="BS63" s="58">
        <f t="shared" si="46"/>
        <v>0</v>
      </c>
      <c r="BT63" s="91">
        <f>従量電灯Ｂのみ!AC62</f>
        <v>68</v>
      </c>
      <c r="BU63" s="90">
        <f t="shared" si="47"/>
        <v>0</v>
      </c>
      <c r="BV63" s="90">
        <f t="shared" si="48"/>
        <v>0</v>
      </c>
      <c r="BW63" s="90">
        <f t="shared" si="49"/>
        <v>0</v>
      </c>
      <c r="BX63" s="90">
        <f t="shared" si="50"/>
        <v>0</v>
      </c>
      <c r="BY63" s="90">
        <f t="shared" si="51"/>
        <v>0</v>
      </c>
      <c r="BZ63" s="57" t="s">
        <v>517</v>
      </c>
      <c r="CA63" s="58">
        <f t="shared" si="52"/>
        <v>0</v>
      </c>
      <c r="CB63" s="91">
        <f>従量電灯Ｂのみ!AD62</f>
        <v>55</v>
      </c>
      <c r="CC63" s="90">
        <f t="shared" si="53"/>
        <v>0</v>
      </c>
      <c r="CD63" s="90">
        <f t="shared" si="54"/>
        <v>0</v>
      </c>
      <c r="CE63" s="90">
        <f t="shared" si="55"/>
        <v>0</v>
      </c>
      <c r="CF63" s="90">
        <f t="shared" si="56"/>
        <v>0</v>
      </c>
      <c r="CG63" s="90">
        <f t="shared" si="57"/>
        <v>0</v>
      </c>
      <c r="CH63" s="57" t="s">
        <v>517</v>
      </c>
      <c r="CI63" s="58">
        <f t="shared" si="58"/>
        <v>0</v>
      </c>
      <c r="CJ63" s="91">
        <f>従量電灯Ｂのみ!AE62</f>
        <v>54</v>
      </c>
      <c r="CK63" s="90">
        <f t="shared" si="59"/>
        <v>0</v>
      </c>
      <c r="CL63" s="90">
        <f t="shared" si="60"/>
        <v>0</v>
      </c>
      <c r="CM63" s="90">
        <f t="shared" si="61"/>
        <v>0</v>
      </c>
      <c r="CN63" s="90">
        <f t="shared" si="62"/>
        <v>0</v>
      </c>
      <c r="CO63" s="90">
        <f t="shared" si="63"/>
        <v>0</v>
      </c>
      <c r="CP63" s="57" t="s">
        <v>517</v>
      </c>
      <c r="CQ63" s="58">
        <f t="shared" si="64"/>
        <v>0</v>
      </c>
      <c r="CR63" s="91">
        <f>従量電灯Ｂのみ!AF62</f>
        <v>49</v>
      </c>
      <c r="CS63" s="90">
        <f t="shared" si="65"/>
        <v>0</v>
      </c>
      <c r="CT63" s="90">
        <f t="shared" si="66"/>
        <v>0</v>
      </c>
      <c r="CU63" s="90">
        <f t="shared" si="67"/>
        <v>0</v>
      </c>
      <c r="CV63" s="90">
        <f t="shared" si="68"/>
        <v>0</v>
      </c>
      <c r="CW63" s="90">
        <f t="shared" si="69"/>
        <v>0</v>
      </c>
      <c r="CX63" s="57" t="s">
        <v>517</v>
      </c>
      <c r="CY63" s="58">
        <f t="shared" si="70"/>
        <v>0</v>
      </c>
      <c r="CZ63" s="56">
        <f t="shared" si="71"/>
        <v>0</v>
      </c>
    </row>
    <row r="64" spans="2:104" x14ac:dyDescent="0.4">
      <c r="B64" s="54">
        <v>58</v>
      </c>
      <c r="C64" s="54" t="str">
        <f>従量電灯Ｂのみ!C63</f>
        <v>浜田公園</v>
      </c>
      <c r="D64" s="55">
        <f>従量電灯Ｂのみ!H63</f>
        <v>30</v>
      </c>
      <c r="E64" s="73"/>
      <c r="F64" s="74"/>
      <c r="G64" s="75"/>
      <c r="H64" s="91">
        <f>従量電灯Ｂのみ!U63</f>
        <v>33</v>
      </c>
      <c r="I64" s="88"/>
      <c r="J64" s="90">
        <f t="shared" si="1"/>
        <v>0</v>
      </c>
      <c r="K64" s="90">
        <f t="shared" si="2"/>
        <v>0</v>
      </c>
      <c r="L64" s="90">
        <f t="shared" si="3"/>
        <v>0</v>
      </c>
      <c r="M64" s="90">
        <f t="shared" si="72"/>
        <v>0</v>
      </c>
      <c r="N64" s="57" t="s">
        <v>517</v>
      </c>
      <c r="O64" s="58">
        <f t="shared" si="4"/>
        <v>0</v>
      </c>
      <c r="P64" s="91">
        <f>従量電灯Ｂのみ!V63</f>
        <v>29</v>
      </c>
      <c r="Q64" s="90">
        <f t="shared" si="5"/>
        <v>0</v>
      </c>
      <c r="R64" s="90">
        <f t="shared" si="6"/>
        <v>0</v>
      </c>
      <c r="S64" s="90">
        <f t="shared" si="7"/>
        <v>0</v>
      </c>
      <c r="T64" s="90">
        <f t="shared" si="8"/>
        <v>0</v>
      </c>
      <c r="U64" s="90">
        <f t="shared" si="9"/>
        <v>0</v>
      </c>
      <c r="V64" s="57" t="s">
        <v>517</v>
      </c>
      <c r="W64" s="58">
        <f t="shared" si="10"/>
        <v>0</v>
      </c>
      <c r="X64" s="91">
        <f>従量電灯Ｂのみ!W63</f>
        <v>27</v>
      </c>
      <c r="Y64" s="90">
        <f t="shared" si="11"/>
        <v>0</v>
      </c>
      <c r="Z64" s="90">
        <f t="shared" si="12"/>
        <v>0</v>
      </c>
      <c r="AA64" s="90">
        <f t="shared" si="13"/>
        <v>0</v>
      </c>
      <c r="AB64" s="90">
        <f t="shared" si="14"/>
        <v>0</v>
      </c>
      <c r="AC64" s="90">
        <f t="shared" si="15"/>
        <v>0</v>
      </c>
      <c r="AD64" s="57" t="s">
        <v>517</v>
      </c>
      <c r="AE64" s="58">
        <f t="shared" si="16"/>
        <v>0</v>
      </c>
      <c r="AF64" s="91">
        <f>従量電灯Ｂのみ!X63</f>
        <v>31</v>
      </c>
      <c r="AG64" s="90">
        <f t="shared" si="17"/>
        <v>0</v>
      </c>
      <c r="AH64" s="90">
        <f t="shared" si="18"/>
        <v>0</v>
      </c>
      <c r="AI64" s="90">
        <f t="shared" si="19"/>
        <v>0</v>
      </c>
      <c r="AJ64" s="90">
        <f t="shared" si="20"/>
        <v>0</v>
      </c>
      <c r="AK64" s="90">
        <f t="shared" si="21"/>
        <v>0</v>
      </c>
      <c r="AL64" s="57" t="s">
        <v>517</v>
      </c>
      <c r="AM64" s="58">
        <f t="shared" si="22"/>
        <v>0</v>
      </c>
      <c r="AN64" s="91">
        <f>従量電灯Ｂのみ!Y63</f>
        <v>30</v>
      </c>
      <c r="AO64" s="90">
        <f t="shared" si="23"/>
        <v>0</v>
      </c>
      <c r="AP64" s="90">
        <f t="shared" si="24"/>
        <v>0</v>
      </c>
      <c r="AQ64" s="90">
        <f t="shared" si="25"/>
        <v>0</v>
      </c>
      <c r="AR64" s="90">
        <f t="shared" si="26"/>
        <v>0</v>
      </c>
      <c r="AS64" s="90">
        <f t="shared" si="27"/>
        <v>0</v>
      </c>
      <c r="AT64" s="57" t="s">
        <v>517</v>
      </c>
      <c r="AU64" s="58">
        <f t="shared" si="28"/>
        <v>0</v>
      </c>
      <c r="AV64" s="91">
        <f>従量電灯Ｂのみ!Z63</f>
        <v>31</v>
      </c>
      <c r="AW64" s="90">
        <f t="shared" si="29"/>
        <v>0</v>
      </c>
      <c r="AX64" s="90">
        <f t="shared" si="30"/>
        <v>0</v>
      </c>
      <c r="AY64" s="90">
        <f t="shared" si="31"/>
        <v>0</v>
      </c>
      <c r="AZ64" s="90">
        <f t="shared" si="32"/>
        <v>0</v>
      </c>
      <c r="BA64" s="90">
        <f t="shared" si="33"/>
        <v>0</v>
      </c>
      <c r="BB64" s="57" t="s">
        <v>517</v>
      </c>
      <c r="BC64" s="58">
        <f t="shared" si="34"/>
        <v>0</v>
      </c>
      <c r="BD64" s="91">
        <f>従量電灯Ｂのみ!AA63</f>
        <v>38</v>
      </c>
      <c r="BE64" s="90">
        <f t="shared" si="35"/>
        <v>0</v>
      </c>
      <c r="BF64" s="90">
        <f t="shared" si="36"/>
        <v>0</v>
      </c>
      <c r="BG64" s="90">
        <f t="shared" si="37"/>
        <v>0</v>
      </c>
      <c r="BH64" s="90">
        <f t="shared" si="38"/>
        <v>0</v>
      </c>
      <c r="BI64" s="90">
        <f t="shared" si="39"/>
        <v>0</v>
      </c>
      <c r="BJ64" s="57" t="s">
        <v>517</v>
      </c>
      <c r="BK64" s="58">
        <f t="shared" si="40"/>
        <v>0</v>
      </c>
      <c r="BL64" s="91">
        <f>従量電灯Ｂのみ!AB63</f>
        <v>36</v>
      </c>
      <c r="BM64" s="90">
        <f t="shared" si="41"/>
        <v>0</v>
      </c>
      <c r="BN64" s="90">
        <f t="shared" si="42"/>
        <v>0</v>
      </c>
      <c r="BO64" s="90">
        <f t="shared" si="43"/>
        <v>0</v>
      </c>
      <c r="BP64" s="90">
        <f t="shared" si="44"/>
        <v>0</v>
      </c>
      <c r="BQ64" s="90">
        <f t="shared" si="45"/>
        <v>0</v>
      </c>
      <c r="BR64" s="57" t="s">
        <v>517</v>
      </c>
      <c r="BS64" s="58">
        <f t="shared" si="46"/>
        <v>0</v>
      </c>
      <c r="BT64" s="91">
        <f>従量電灯Ｂのみ!AC63</f>
        <v>42</v>
      </c>
      <c r="BU64" s="90">
        <f t="shared" si="47"/>
        <v>0</v>
      </c>
      <c r="BV64" s="90">
        <f t="shared" si="48"/>
        <v>0</v>
      </c>
      <c r="BW64" s="90">
        <f t="shared" si="49"/>
        <v>0</v>
      </c>
      <c r="BX64" s="90">
        <f t="shared" si="50"/>
        <v>0</v>
      </c>
      <c r="BY64" s="90">
        <f t="shared" si="51"/>
        <v>0</v>
      </c>
      <c r="BZ64" s="57" t="s">
        <v>517</v>
      </c>
      <c r="CA64" s="58">
        <f t="shared" si="52"/>
        <v>0</v>
      </c>
      <c r="CB64" s="91">
        <f>従量電灯Ｂのみ!AD63</f>
        <v>35</v>
      </c>
      <c r="CC64" s="90">
        <f t="shared" si="53"/>
        <v>0</v>
      </c>
      <c r="CD64" s="90">
        <f t="shared" si="54"/>
        <v>0</v>
      </c>
      <c r="CE64" s="90">
        <f t="shared" si="55"/>
        <v>0</v>
      </c>
      <c r="CF64" s="90">
        <f t="shared" si="56"/>
        <v>0</v>
      </c>
      <c r="CG64" s="90">
        <f t="shared" si="57"/>
        <v>0</v>
      </c>
      <c r="CH64" s="57" t="s">
        <v>517</v>
      </c>
      <c r="CI64" s="58">
        <f t="shared" si="58"/>
        <v>0</v>
      </c>
      <c r="CJ64" s="91">
        <f>従量電灯Ｂのみ!AE63</f>
        <v>34</v>
      </c>
      <c r="CK64" s="90">
        <f t="shared" si="59"/>
        <v>0</v>
      </c>
      <c r="CL64" s="90">
        <f t="shared" si="60"/>
        <v>0</v>
      </c>
      <c r="CM64" s="90">
        <f t="shared" si="61"/>
        <v>0</v>
      </c>
      <c r="CN64" s="90">
        <f t="shared" si="62"/>
        <v>0</v>
      </c>
      <c r="CO64" s="90">
        <f t="shared" si="63"/>
        <v>0</v>
      </c>
      <c r="CP64" s="57" t="s">
        <v>517</v>
      </c>
      <c r="CQ64" s="58">
        <f t="shared" si="64"/>
        <v>0</v>
      </c>
      <c r="CR64" s="91">
        <f>従量電灯Ｂのみ!AF63</f>
        <v>31</v>
      </c>
      <c r="CS64" s="90">
        <f t="shared" si="65"/>
        <v>0</v>
      </c>
      <c r="CT64" s="90">
        <f t="shared" si="66"/>
        <v>0</v>
      </c>
      <c r="CU64" s="90">
        <f t="shared" si="67"/>
        <v>0</v>
      </c>
      <c r="CV64" s="90">
        <f t="shared" si="68"/>
        <v>0</v>
      </c>
      <c r="CW64" s="90">
        <f t="shared" si="69"/>
        <v>0</v>
      </c>
      <c r="CX64" s="57" t="s">
        <v>517</v>
      </c>
      <c r="CY64" s="58">
        <f t="shared" si="70"/>
        <v>0</v>
      </c>
      <c r="CZ64" s="56">
        <f t="shared" si="71"/>
        <v>0</v>
      </c>
    </row>
    <row r="65" spans="2:104" x14ac:dyDescent="0.4">
      <c r="B65" s="54">
        <v>59</v>
      </c>
      <c r="C65" s="54" t="str">
        <f>従量電灯Ｂのみ!C64</f>
        <v>富田浜海浜緑地</v>
      </c>
      <c r="D65" s="55">
        <f>従量電灯Ｂのみ!H64</f>
        <v>10</v>
      </c>
      <c r="E65" s="73"/>
      <c r="F65" s="74"/>
      <c r="G65" s="75"/>
      <c r="H65" s="91">
        <f>従量電灯Ｂのみ!U64</f>
        <v>8</v>
      </c>
      <c r="I65" s="88"/>
      <c r="J65" s="90">
        <f t="shared" si="1"/>
        <v>0</v>
      </c>
      <c r="K65" s="90">
        <f t="shared" si="2"/>
        <v>0</v>
      </c>
      <c r="L65" s="90">
        <f t="shared" si="3"/>
        <v>0</v>
      </c>
      <c r="M65" s="90">
        <f t="shared" si="72"/>
        <v>0</v>
      </c>
      <c r="N65" s="57" t="s">
        <v>517</v>
      </c>
      <c r="O65" s="58">
        <f t="shared" si="4"/>
        <v>0</v>
      </c>
      <c r="P65" s="91">
        <f>従量電灯Ｂのみ!V64</f>
        <v>8</v>
      </c>
      <c r="Q65" s="90">
        <f t="shared" si="5"/>
        <v>0</v>
      </c>
      <c r="R65" s="90">
        <f t="shared" si="6"/>
        <v>0</v>
      </c>
      <c r="S65" s="90">
        <f t="shared" si="7"/>
        <v>0</v>
      </c>
      <c r="T65" s="90">
        <f t="shared" si="8"/>
        <v>0</v>
      </c>
      <c r="U65" s="90">
        <f t="shared" si="9"/>
        <v>0</v>
      </c>
      <c r="V65" s="57" t="s">
        <v>517</v>
      </c>
      <c r="W65" s="58">
        <f t="shared" si="10"/>
        <v>0</v>
      </c>
      <c r="X65" s="91">
        <f>従量電灯Ｂのみ!W64</f>
        <v>7</v>
      </c>
      <c r="Y65" s="90">
        <f t="shared" si="11"/>
        <v>0</v>
      </c>
      <c r="Z65" s="90">
        <f t="shared" si="12"/>
        <v>0</v>
      </c>
      <c r="AA65" s="90">
        <f t="shared" si="13"/>
        <v>0</v>
      </c>
      <c r="AB65" s="90">
        <f t="shared" si="14"/>
        <v>0</v>
      </c>
      <c r="AC65" s="90">
        <f t="shared" si="15"/>
        <v>0</v>
      </c>
      <c r="AD65" s="57" t="s">
        <v>517</v>
      </c>
      <c r="AE65" s="58">
        <f t="shared" si="16"/>
        <v>0</v>
      </c>
      <c r="AF65" s="91">
        <f>従量電灯Ｂのみ!X64</f>
        <v>7</v>
      </c>
      <c r="AG65" s="90">
        <f t="shared" si="17"/>
        <v>0</v>
      </c>
      <c r="AH65" s="90">
        <f t="shared" si="18"/>
        <v>0</v>
      </c>
      <c r="AI65" s="90">
        <f t="shared" si="19"/>
        <v>0</v>
      </c>
      <c r="AJ65" s="90">
        <f t="shared" si="20"/>
        <v>0</v>
      </c>
      <c r="AK65" s="90">
        <f t="shared" si="21"/>
        <v>0</v>
      </c>
      <c r="AL65" s="57" t="s">
        <v>517</v>
      </c>
      <c r="AM65" s="58">
        <f t="shared" si="22"/>
        <v>0</v>
      </c>
      <c r="AN65" s="91">
        <f>従量電灯Ｂのみ!Y64</f>
        <v>9</v>
      </c>
      <c r="AO65" s="90">
        <f t="shared" si="23"/>
        <v>0</v>
      </c>
      <c r="AP65" s="90">
        <f t="shared" si="24"/>
        <v>0</v>
      </c>
      <c r="AQ65" s="90">
        <f t="shared" si="25"/>
        <v>0</v>
      </c>
      <c r="AR65" s="90">
        <f t="shared" si="26"/>
        <v>0</v>
      </c>
      <c r="AS65" s="90">
        <f t="shared" si="27"/>
        <v>0</v>
      </c>
      <c r="AT65" s="57" t="s">
        <v>517</v>
      </c>
      <c r="AU65" s="58">
        <f t="shared" si="28"/>
        <v>0</v>
      </c>
      <c r="AV65" s="91">
        <f>従量電灯Ｂのみ!Z64</f>
        <v>9</v>
      </c>
      <c r="AW65" s="90">
        <f t="shared" si="29"/>
        <v>0</v>
      </c>
      <c r="AX65" s="90">
        <f t="shared" si="30"/>
        <v>0</v>
      </c>
      <c r="AY65" s="90">
        <f t="shared" si="31"/>
        <v>0</v>
      </c>
      <c r="AZ65" s="90">
        <f t="shared" si="32"/>
        <v>0</v>
      </c>
      <c r="BA65" s="90">
        <f t="shared" si="33"/>
        <v>0</v>
      </c>
      <c r="BB65" s="57" t="s">
        <v>517</v>
      </c>
      <c r="BC65" s="58">
        <f t="shared" si="34"/>
        <v>0</v>
      </c>
      <c r="BD65" s="91">
        <f>従量電灯Ｂのみ!AA64</f>
        <v>9</v>
      </c>
      <c r="BE65" s="90">
        <f t="shared" si="35"/>
        <v>0</v>
      </c>
      <c r="BF65" s="90">
        <f t="shared" si="36"/>
        <v>0</v>
      </c>
      <c r="BG65" s="90">
        <f t="shared" si="37"/>
        <v>0</v>
      </c>
      <c r="BH65" s="90">
        <f t="shared" si="38"/>
        <v>0</v>
      </c>
      <c r="BI65" s="90">
        <f t="shared" si="39"/>
        <v>0</v>
      </c>
      <c r="BJ65" s="57" t="s">
        <v>517</v>
      </c>
      <c r="BK65" s="58">
        <f t="shared" si="40"/>
        <v>0</v>
      </c>
      <c r="BL65" s="91">
        <f>従量電灯Ｂのみ!AB64</f>
        <v>10</v>
      </c>
      <c r="BM65" s="90">
        <f t="shared" si="41"/>
        <v>0</v>
      </c>
      <c r="BN65" s="90">
        <f t="shared" si="42"/>
        <v>0</v>
      </c>
      <c r="BO65" s="90">
        <f t="shared" si="43"/>
        <v>0</v>
      </c>
      <c r="BP65" s="90">
        <f t="shared" si="44"/>
        <v>0</v>
      </c>
      <c r="BQ65" s="90">
        <f t="shared" si="45"/>
        <v>0</v>
      </c>
      <c r="BR65" s="57" t="s">
        <v>517</v>
      </c>
      <c r="BS65" s="58">
        <f t="shared" si="46"/>
        <v>0</v>
      </c>
      <c r="BT65" s="91">
        <f>従量電灯Ｂのみ!AC64</f>
        <v>11</v>
      </c>
      <c r="BU65" s="90">
        <f t="shared" si="47"/>
        <v>0</v>
      </c>
      <c r="BV65" s="90">
        <f t="shared" si="48"/>
        <v>0</v>
      </c>
      <c r="BW65" s="90">
        <f t="shared" si="49"/>
        <v>0</v>
      </c>
      <c r="BX65" s="90">
        <f t="shared" si="50"/>
        <v>0</v>
      </c>
      <c r="BY65" s="90">
        <f t="shared" si="51"/>
        <v>0</v>
      </c>
      <c r="BZ65" s="57" t="s">
        <v>517</v>
      </c>
      <c r="CA65" s="58">
        <f t="shared" si="52"/>
        <v>0</v>
      </c>
      <c r="CB65" s="91">
        <f>従量電灯Ｂのみ!AD64</f>
        <v>9</v>
      </c>
      <c r="CC65" s="90">
        <f t="shared" si="53"/>
        <v>0</v>
      </c>
      <c r="CD65" s="90">
        <f t="shared" si="54"/>
        <v>0</v>
      </c>
      <c r="CE65" s="90">
        <f t="shared" si="55"/>
        <v>0</v>
      </c>
      <c r="CF65" s="90">
        <f t="shared" si="56"/>
        <v>0</v>
      </c>
      <c r="CG65" s="90">
        <f t="shared" si="57"/>
        <v>0</v>
      </c>
      <c r="CH65" s="57" t="s">
        <v>517</v>
      </c>
      <c r="CI65" s="58">
        <f t="shared" si="58"/>
        <v>0</v>
      </c>
      <c r="CJ65" s="91">
        <f>従量電灯Ｂのみ!AE64</f>
        <v>10</v>
      </c>
      <c r="CK65" s="90">
        <f t="shared" si="59"/>
        <v>0</v>
      </c>
      <c r="CL65" s="90">
        <f t="shared" si="60"/>
        <v>0</v>
      </c>
      <c r="CM65" s="90">
        <f t="shared" si="61"/>
        <v>0</v>
      </c>
      <c r="CN65" s="90">
        <f t="shared" si="62"/>
        <v>0</v>
      </c>
      <c r="CO65" s="90">
        <f t="shared" si="63"/>
        <v>0</v>
      </c>
      <c r="CP65" s="57" t="s">
        <v>517</v>
      </c>
      <c r="CQ65" s="58">
        <f t="shared" si="64"/>
        <v>0</v>
      </c>
      <c r="CR65" s="91">
        <f>従量電灯Ｂのみ!AF64</f>
        <v>8</v>
      </c>
      <c r="CS65" s="90">
        <f t="shared" si="65"/>
        <v>0</v>
      </c>
      <c r="CT65" s="90">
        <f t="shared" si="66"/>
        <v>0</v>
      </c>
      <c r="CU65" s="90">
        <f t="shared" si="67"/>
        <v>0</v>
      </c>
      <c r="CV65" s="90">
        <f t="shared" si="68"/>
        <v>0</v>
      </c>
      <c r="CW65" s="90">
        <f t="shared" si="69"/>
        <v>0</v>
      </c>
      <c r="CX65" s="57" t="s">
        <v>517</v>
      </c>
      <c r="CY65" s="58">
        <f t="shared" si="70"/>
        <v>0</v>
      </c>
      <c r="CZ65" s="56">
        <f t="shared" si="71"/>
        <v>0</v>
      </c>
    </row>
    <row r="66" spans="2:104" x14ac:dyDescent="0.4">
      <c r="B66" s="54">
        <v>60</v>
      </c>
      <c r="C66" s="54" t="str">
        <f>従量電灯Ｂのみ!C65</f>
        <v>平尾町栄西公園</v>
      </c>
      <c r="D66" s="55">
        <f>従量電灯Ｂのみ!H65</f>
        <v>30</v>
      </c>
      <c r="E66" s="73"/>
      <c r="F66" s="74"/>
      <c r="G66" s="75"/>
      <c r="H66" s="91">
        <f>従量電灯Ｂのみ!U65</f>
        <v>17</v>
      </c>
      <c r="I66" s="88"/>
      <c r="J66" s="90">
        <f t="shared" si="1"/>
        <v>0</v>
      </c>
      <c r="K66" s="90">
        <f t="shared" si="2"/>
        <v>0</v>
      </c>
      <c r="L66" s="90">
        <f t="shared" si="3"/>
        <v>0</v>
      </c>
      <c r="M66" s="90">
        <f t="shared" si="72"/>
        <v>0</v>
      </c>
      <c r="N66" s="57" t="s">
        <v>517</v>
      </c>
      <c r="O66" s="58">
        <f t="shared" si="4"/>
        <v>0</v>
      </c>
      <c r="P66" s="91">
        <f>従量電灯Ｂのみ!V65</f>
        <v>15</v>
      </c>
      <c r="Q66" s="90">
        <f t="shared" si="5"/>
        <v>0</v>
      </c>
      <c r="R66" s="90">
        <f t="shared" si="6"/>
        <v>0</v>
      </c>
      <c r="S66" s="90">
        <f t="shared" si="7"/>
        <v>0</v>
      </c>
      <c r="T66" s="90">
        <f t="shared" si="8"/>
        <v>0</v>
      </c>
      <c r="U66" s="90">
        <f t="shared" si="9"/>
        <v>0</v>
      </c>
      <c r="V66" s="57" t="s">
        <v>517</v>
      </c>
      <c r="W66" s="58">
        <f t="shared" si="10"/>
        <v>0</v>
      </c>
      <c r="X66" s="91">
        <f>従量電灯Ｂのみ!W65</f>
        <v>14</v>
      </c>
      <c r="Y66" s="90">
        <f t="shared" si="11"/>
        <v>0</v>
      </c>
      <c r="Z66" s="90">
        <f t="shared" si="12"/>
        <v>0</v>
      </c>
      <c r="AA66" s="90">
        <f t="shared" si="13"/>
        <v>0</v>
      </c>
      <c r="AB66" s="90">
        <f t="shared" si="14"/>
        <v>0</v>
      </c>
      <c r="AC66" s="90">
        <f t="shared" si="15"/>
        <v>0</v>
      </c>
      <c r="AD66" s="57" t="s">
        <v>517</v>
      </c>
      <c r="AE66" s="58">
        <f t="shared" si="16"/>
        <v>0</v>
      </c>
      <c r="AF66" s="91">
        <f>従量電灯Ｂのみ!X65</f>
        <v>17</v>
      </c>
      <c r="AG66" s="90">
        <f t="shared" si="17"/>
        <v>0</v>
      </c>
      <c r="AH66" s="90">
        <f t="shared" si="18"/>
        <v>0</v>
      </c>
      <c r="AI66" s="90">
        <f t="shared" si="19"/>
        <v>0</v>
      </c>
      <c r="AJ66" s="90">
        <f t="shared" si="20"/>
        <v>0</v>
      </c>
      <c r="AK66" s="90">
        <f t="shared" si="21"/>
        <v>0</v>
      </c>
      <c r="AL66" s="57" t="s">
        <v>517</v>
      </c>
      <c r="AM66" s="58">
        <f t="shared" si="22"/>
        <v>0</v>
      </c>
      <c r="AN66" s="91">
        <f>従量電灯Ｂのみ!Y65</f>
        <v>18</v>
      </c>
      <c r="AO66" s="90">
        <f t="shared" si="23"/>
        <v>0</v>
      </c>
      <c r="AP66" s="90">
        <f t="shared" si="24"/>
        <v>0</v>
      </c>
      <c r="AQ66" s="90">
        <f t="shared" si="25"/>
        <v>0</v>
      </c>
      <c r="AR66" s="90">
        <f t="shared" si="26"/>
        <v>0</v>
      </c>
      <c r="AS66" s="90">
        <f t="shared" si="27"/>
        <v>0</v>
      </c>
      <c r="AT66" s="57" t="s">
        <v>517</v>
      </c>
      <c r="AU66" s="58">
        <f t="shared" si="28"/>
        <v>0</v>
      </c>
      <c r="AV66" s="91">
        <f>従量電灯Ｂのみ!Z65</f>
        <v>18</v>
      </c>
      <c r="AW66" s="90">
        <f t="shared" si="29"/>
        <v>0</v>
      </c>
      <c r="AX66" s="90">
        <f t="shared" si="30"/>
        <v>0</v>
      </c>
      <c r="AY66" s="90">
        <f t="shared" si="31"/>
        <v>0</v>
      </c>
      <c r="AZ66" s="90">
        <f t="shared" si="32"/>
        <v>0</v>
      </c>
      <c r="BA66" s="90">
        <f t="shared" si="33"/>
        <v>0</v>
      </c>
      <c r="BB66" s="57" t="s">
        <v>517</v>
      </c>
      <c r="BC66" s="58">
        <f t="shared" si="34"/>
        <v>0</v>
      </c>
      <c r="BD66" s="91">
        <f>従量電灯Ｂのみ!AA65</f>
        <v>21</v>
      </c>
      <c r="BE66" s="90">
        <f t="shared" si="35"/>
        <v>0</v>
      </c>
      <c r="BF66" s="90">
        <f t="shared" si="36"/>
        <v>0</v>
      </c>
      <c r="BG66" s="90">
        <f t="shared" si="37"/>
        <v>0</v>
      </c>
      <c r="BH66" s="90">
        <f t="shared" si="38"/>
        <v>0</v>
      </c>
      <c r="BI66" s="90">
        <f t="shared" si="39"/>
        <v>0</v>
      </c>
      <c r="BJ66" s="57" t="s">
        <v>517</v>
      </c>
      <c r="BK66" s="58">
        <f t="shared" si="40"/>
        <v>0</v>
      </c>
      <c r="BL66" s="91">
        <f>従量電灯Ｂのみ!AB65</f>
        <v>20</v>
      </c>
      <c r="BM66" s="90">
        <f t="shared" si="41"/>
        <v>0</v>
      </c>
      <c r="BN66" s="90">
        <f t="shared" si="42"/>
        <v>0</v>
      </c>
      <c r="BO66" s="90">
        <f t="shared" si="43"/>
        <v>0</v>
      </c>
      <c r="BP66" s="90">
        <f t="shared" si="44"/>
        <v>0</v>
      </c>
      <c r="BQ66" s="90">
        <f t="shared" si="45"/>
        <v>0</v>
      </c>
      <c r="BR66" s="57" t="s">
        <v>517</v>
      </c>
      <c r="BS66" s="58">
        <f t="shared" si="46"/>
        <v>0</v>
      </c>
      <c r="BT66" s="91">
        <f>従量電灯Ｂのみ!AC65</f>
        <v>24</v>
      </c>
      <c r="BU66" s="90">
        <f t="shared" si="47"/>
        <v>0</v>
      </c>
      <c r="BV66" s="90">
        <f t="shared" si="48"/>
        <v>0</v>
      </c>
      <c r="BW66" s="90">
        <f t="shared" si="49"/>
        <v>0</v>
      </c>
      <c r="BX66" s="90">
        <f t="shared" si="50"/>
        <v>0</v>
      </c>
      <c r="BY66" s="90">
        <f t="shared" si="51"/>
        <v>0</v>
      </c>
      <c r="BZ66" s="57" t="s">
        <v>517</v>
      </c>
      <c r="CA66" s="58">
        <f t="shared" si="52"/>
        <v>0</v>
      </c>
      <c r="CB66" s="91">
        <f>従量電灯Ｂのみ!AD65</f>
        <v>20</v>
      </c>
      <c r="CC66" s="90">
        <f t="shared" si="53"/>
        <v>0</v>
      </c>
      <c r="CD66" s="90">
        <f t="shared" si="54"/>
        <v>0</v>
      </c>
      <c r="CE66" s="90">
        <f t="shared" si="55"/>
        <v>0</v>
      </c>
      <c r="CF66" s="90">
        <f t="shared" si="56"/>
        <v>0</v>
      </c>
      <c r="CG66" s="90">
        <f t="shared" si="57"/>
        <v>0</v>
      </c>
      <c r="CH66" s="57" t="s">
        <v>517</v>
      </c>
      <c r="CI66" s="58">
        <f t="shared" si="58"/>
        <v>0</v>
      </c>
      <c r="CJ66" s="91">
        <f>従量電灯Ｂのみ!AE65</f>
        <v>18</v>
      </c>
      <c r="CK66" s="90">
        <f t="shared" si="59"/>
        <v>0</v>
      </c>
      <c r="CL66" s="90">
        <f t="shared" si="60"/>
        <v>0</v>
      </c>
      <c r="CM66" s="90">
        <f t="shared" si="61"/>
        <v>0</v>
      </c>
      <c r="CN66" s="90">
        <f t="shared" si="62"/>
        <v>0</v>
      </c>
      <c r="CO66" s="90">
        <f t="shared" si="63"/>
        <v>0</v>
      </c>
      <c r="CP66" s="57" t="s">
        <v>517</v>
      </c>
      <c r="CQ66" s="58">
        <f t="shared" si="64"/>
        <v>0</v>
      </c>
      <c r="CR66" s="91">
        <f>従量電灯Ｂのみ!AF65</f>
        <v>17</v>
      </c>
      <c r="CS66" s="90">
        <f t="shared" si="65"/>
        <v>0</v>
      </c>
      <c r="CT66" s="90">
        <f t="shared" si="66"/>
        <v>0</v>
      </c>
      <c r="CU66" s="90">
        <f t="shared" si="67"/>
        <v>0</v>
      </c>
      <c r="CV66" s="90">
        <f t="shared" si="68"/>
        <v>0</v>
      </c>
      <c r="CW66" s="90">
        <f t="shared" si="69"/>
        <v>0</v>
      </c>
      <c r="CX66" s="57" t="s">
        <v>517</v>
      </c>
      <c r="CY66" s="58">
        <f t="shared" si="70"/>
        <v>0</v>
      </c>
      <c r="CZ66" s="56">
        <f t="shared" si="71"/>
        <v>0</v>
      </c>
    </row>
    <row r="67" spans="2:104" x14ac:dyDescent="0.4">
      <c r="B67" s="54">
        <v>61</v>
      </c>
      <c r="C67" s="54" t="str">
        <f>従量電灯Ｂのみ!C66</f>
        <v>新正東公園</v>
      </c>
      <c r="D67" s="55">
        <f>従量電灯Ｂのみ!H66</f>
        <v>15</v>
      </c>
      <c r="E67" s="73"/>
      <c r="F67" s="74"/>
      <c r="G67" s="75"/>
      <c r="H67" s="91">
        <f>従量電灯Ｂのみ!U66</f>
        <v>17</v>
      </c>
      <c r="I67" s="88"/>
      <c r="J67" s="90">
        <f t="shared" si="1"/>
        <v>0</v>
      </c>
      <c r="K67" s="90">
        <f t="shared" si="2"/>
        <v>0</v>
      </c>
      <c r="L67" s="90">
        <f t="shared" si="3"/>
        <v>0</v>
      </c>
      <c r="M67" s="90">
        <f t="shared" si="72"/>
        <v>0</v>
      </c>
      <c r="N67" s="57" t="s">
        <v>517</v>
      </c>
      <c r="O67" s="58">
        <f t="shared" si="4"/>
        <v>0</v>
      </c>
      <c r="P67" s="91">
        <f>従量電灯Ｂのみ!V66</f>
        <v>14</v>
      </c>
      <c r="Q67" s="90">
        <f t="shared" si="5"/>
        <v>0</v>
      </c>
      <c r="R67" s="90">
        <f t="shared" si="6"/>
        <v>0</v>
      </c>
      <c r="S67" s="90">
        <f t="shared" si="7"/>
        <v>0</v>
      </c>
      <c r="T67" s="90">
        <f t="shared" si="8"/>
        <v>0</v>
      </c>
      <c r="U67" s="90">
        <f t="shared" si="9"/>
        <v>0</v>
      </c>
      <c r="V67" s="57" t="s">
        <v>517</v>
      </c>
      <c r="W67" s="58">
        <f t="shared" si="10"/>
        <v>0</v>
      </c>
      <c r="X67" s="91">
        <f>従量電灯Ｂのみ!W66</f>
        <v>13</v>
      </c>
      <c r="Y67" s="90">
        <f t="shared" si="11"/>
        <v>0</v>
      </c>
      <c r="Z67" s="90">
        <f t="shared" si="12"/>
        <v>0</v>
      </c>
      <c r="AA67" s="90">
        <f t="shared" si="13"/>
        <v>0</v>
      </c>
      <c r="AB67" s="90">
        <f t="shared" si="14"/>
        <v>0</v>
      </c>
      <c r="AC67" s="90">
        <f t="shared" si="15"/>
        <v>0</v>
      </c>
      <c r="AD67" s="57" t="s">
        <v>517</v>
      </c>
      <c r="AE67" s="58">
        <f t="shared" si="16"/>
        <v>0</v>
      </c>
      <c r="AF67" s="91">
        <f>従量電灯Ｂのみ!X66</f>
        <v>16</v>
      </c>
      <c r="AG67" s="90">
        <f t="shared" si="17"/>
        <v>0</v>
      </c>
      <c r="AH67" s="90">
        <f t="shared" si="18"/>
        <v>0</v>
      </c>
      <c r="AI67" s="90">
        <f t="shared" si="19"/>
        <v>0</v>
      </c>
      <c r="AJ67" s="90">
        <f t="shared" si="20"/>
        <v>0</v>
      </c>
      <c r="AK67" s="90">
        <f t="shared" si="21"/>
        <v>0</v>
      </c>
      <c r="AL67" s="57" t="s">
        <v>517</v>
      </c>
      <c r="AM67" s="58">
        <f t="shared" si="22"/>
        <v>0</v>
      </c>
      <c r="AN67" s="91">
        <f>従量電灯Ｂのみ!Y66</f>
        <v>17</v>
      </c>
      <c r="AO67" s="90">
        <f t="shared" si="23"/>
        <v>0</v>
      </c>
      <c r="AP67" s="90">
        <f t="shared" si="24"/>
        <v>0</v>
      </c>
      <c r="AQ67" s="90">
        <f t="shared" si="25"/>
        <v>0</v>
      </c>
      <c r="AR67" s="90">
        <f t="shared" si="26"/>
        <v>0</v>
      </c>
      <c r="AS67" s="90">
        <f t="shared" si="27"/>
        <v>0</v>
      </c>
      <c r="AT67" s="57" t="s">
        <v>517</v>
      </c>
      <c r="AU67" s="58">
        <f t="shared" si="28"/>
        <v>0</v>
      </c>
      <c r="AV67" s="91">
        <f>従量電灯Ｂのみ!Z66</f>
        <v>17</v>
      </c>
      <c r="AW67" s="90">
        <f t="shared" si="29"/>
        <v>0</v>
      </c>
      <c r="AX67" s="90">
        <f t="shared" si="30"/>
        <v>0</v>
      </c>
      <c r="AY67" s="90">
        <f t="shared" si="31"/>
        <v>0</v>
      </c>
      <c r="AZ67" s="90">
        <f t="shared" si="32"/>
        <v>0</v>
      </c>
      <c r="BA67" s="90">
        <f t="shared" si="33"/>
        <v>0</v>
      </c>
      <c r="BB67" s="57" t="s">
        <v>517</v>
      </c>
      <c r="BC67" s="58">
        <f t="shared" si="34"/>
        <v>0</v>
      </c>
      <c r="BD67" s="91">
        <f>従量電灯Ｂのみ!AA66</f>
        <v>19</v>
      </c>
      <c r="BE67" s="90">
        <f t="shared" si="35"/>
        <v>0</v>
      </c>
      <c r="BF67" s="90">
        <f t="shared" si="36"/>
        <v>0</v>
      </c>
      <c r="BG67" s="90">
        <f t="shared" si="37"/>
        <v>0</v>
      </c>
      <c r="BH67" s="90">
        <f t="shared" si="38"/>
        <v>0</v>
      </c>
      <c r="BI67" s="90">
        <f t="shared" si="39"/>
        <v>0</v>
      </c>
      <c r="BJ67" s="57" t="s">
        <v>517</v>
      </c>
      <c r="BK67" s="58">
        <f t="shared" si="40"/>
        <v>0</v>
      </c>
      <c r="BL67" s="91">
        <f>従量電灯Ｂのみ!AB66</f>
        <v>18</v>
      </c>
      <c r="BM67" s="90">
        <f t="shared" si="41"/>
        <v>0</v>
      </c>
      <c r="BN67" s="90">
        <f t="shared" si="42"/>
        <v>0</v>
      </c>
      <c r="BO67" s="90">
        <f t="shared" si="43"/>
        <v>0</v>
      </c>
      <c r="BP67" s="90">
        <f t="shared" si="44"/>
        <v>0</v>
      </c>
      <c r="BQ67" s="90">
        <f t="shared" si="45"/>
        <v>0</v>
      </c>
      <c r="BR67" s="57" t="s">
        <v>517</v>
      </c>
      <c r="BS67" s="58">
        <f t="shared" si="46"/>
        <v>0</v>
      </c>
      <c r="BT67" s="91">
        <f>従量電灯Ｂのみ!AC66</f>
        <v>21</v>
      </c>
      <c r="BU67" s="90">
        <f t="shared" si="47"/>
        <v>0</v>
      </c>
      <c r="BV67" s="90">
        <f t="shared" si="48"/>
        <v>0</v>
      </c>
      <c r="BW67" s="90">
        <f t="shared" si="49"/>
        <v>0</v>
      </c>
      <c r="BX67" s="90">
        <f t="shared" si="50"/>
        <v>0</v>
      </c>
      <c r="BY67" s="90">
        <f t="shared" si="51"/>
        <v>0</v>
      </c>
      <c r="BZ67" s="57" t="s">
        <v>517</v>
      </c>
      <c r="CA67" s="58">
        <f t="shared" si="52"/>
        <v>0</v>
      </c>
      <c r="CB67" s="91">
        <f>従量電灯Ｂのみ!AD66</f>
        <v>18</v>
      </c>
      <c r="CC67" s="90">
        <f t="shared" si="53"/>
        <v>0</v>
      </c>
      <c r="CD67" s="90">
        <f t="shared" si="54"/>
        <v>0</v>
      </c>
      <c r="CE67" s="90">
        <f t="shared" si="55"/>
        <v>0</v>
      </c>
      <c r="CF67" s="90">
        <f t="shared" si="56"/>
        <v>0</v>
      </c>
      <c r="CG67" s="90">
        <f t="shared" si="57"/>
        <v>0</v>
      </c>
      <c r="CH67" s="57" t="s">
        <v>517</v>
      </c>
      <c r="CI67" s="58">
        <f t="shared" si="58"/>
        <v>0</v>
      </c>
      <c r="CJ67" s="91">
        <f>従量電灯Ｂのみ!AE66</f>
        <v>17</v>
      </c>
      <c r="CK67" s="90">
        <f t="shared" si="59"/>
        <v>0</v>
      </c>
      <c r="CL67" s="90">
        <f t="shared" si="60"/>
        <v>0</v>
      </c>
      <c r="CM67" s="90">
        <f t="shared" si="61"/>
        <v>0</v>
      </c>
      <c r="CN67" s="90">
        <f t="shared" si="62"/>
        <v>0</v>
      </c>
      <c r="CO67" s="90">
        <f t="shared" si="63"/>
        <v>0</v>
      </c>
      <c r="CP67" s="57" t="s">
        <v>517</v>
      </c>
      <c r="CQ67" s="58">
        <f t="shared" si="64"/>
        <v>0</v>
      </c>
      <c r="CR67" s="91">
        <f>従量電灯Ｂのみ!AF66</f>
        <v>16</v>
      </c>
      <c r="CS67" s="90">
        <f t="shared" si="65"/>
        <v>0</v>
      </c>
      <c r="CT67" s="90">
        <f t="shared" si="66"/>
        <v>0</v>
      </c>
      <c r="CU67" s="90">
        <f t="shared" si="67"/>
        <v>0</v>
      </c>
      <c r="CV67" s="90">
        <f t="shared" si="68"/>
        <v>0</v>
      </c>
      <c r="CW67" s="90">
        <f t="shared" si="69"/>
        <v>0</v>
      </c>
      <c r="CX67" s="57" t="s">
        <v>517</v>
      </c>
      <c r="CY67" s="58">
        <f t="shared" si="70"/>
        <v>0</v>
      </c>
      <c r="CZ67" s="56">
        <f t="shared" si="71"/>
        <v>0</v>
      </c>
    </row>
    <row r="68" spans="2:104" x14ac:dyDescent="0.4">
      <c r="B68" s="54">
        <v>62</v>
      </c>
      <c r="C68" s="54" t="str">
        <f>従量電灯Ｂのみ!C67</f>
        <v>新正南公園</v>
      </c>
      <c r="D68" s="55">
        <f>従量電灯Ｂのみ!H67</f>
        <v>15</v>
      </c>
      <c r="E68" s="73"/>
      <c r="F68" s="74"/>
      <c r="G68" s="75"/>
      <c r="H68" s="91">
        <f>従量電灯Ｂのみ!U67</f>
        <v>15</v>
      </c>
      <c r="I68" s="88"/>
      <c r="J68" s="90">
        <f t="shared" si="1"/>
        <v>0</v>
      </c>
      <c r="K68" s="90">
        <f t="shared" si="2"/>
        <v>0</v>
      </c>
      <c r="L68" s="90">
        <f t="shared" si="3"/>
        <v>0</v>
      </c>
      <c r="M68" s="90">
        <f t="shared" si="72"/>
        <v>0</v>
      </c>
      <c r="N68" s="57" t="s">
        <v>517</v>
      </c>
      <c r="O68" s="58">
        <f t="shared" si="4"/>
        <v>0</v>
      </c>
      <c r="P68" s="91">
        <f>従量電灯Ｂのみ!V67</f>
        <v>13</v>
      </c>
      <c r="Q68" s="90">
        <f t="shared" si="5"/>
        <v>0</v>
      </c>
      <c r="R68" s="90">
        <f t="shared" si="6"/>
        <v>0</v>
      </c>
      <c r="S68" s="90">
        <f t="shared" si="7"/>
        <v>0</v>
      </c>
      <c r="T68" s="90">
        <f t="shared" si="8"/>
        <v>0</v>
      </c>
      <c r="U68" s="90">
        <f t="shared" si="9"/>
        <v>0</v>
      </c>
      <c r="V68" s="57" t="s">
        <v>517</v>
      </c>
      <c r="W68" s="58">
        <f t="shared" si="10"/>
        <v>0</v>
      </c>
      <c r="X68" s="91">
        <f>従量電灯Ｂのみ!W67</f>
        <v>12</v>
      </c>
      <c r="Y68" s="90">
        <f t="shared" si="11"/>
        <v>0</v>
      </c>
      <c r="Z68" s="90">
        <f t="shared" si="12"/>
        <v>0</v>
      </c>
      <c r="AA68" s="90">
        <f t="shared" si="13"/>
        <v>0</v>
      </c>
      <c r="AB68" s="90">
        <f t="shared" si="14"/>
        <v>0</v>
      </c>
      <c r="AC68" s="90">
        <f t="shared" si="15"/>
        <v>0</v>
      </c>
      <c r="AD68" s="57" t="s">
        <v>517</v>
      </c>
      <c r="AE68" s="58">
        <f t="shared" si="16"/>
        <v>0</v>
      </c>
      <c r="AF68" s="91">
        <f>従量電灯Ｂのみ!X67</f>
        <v>15</v>
      </c>
      <c r="AG68" s="90">
        <f t="shared" si="17"/>
        <v>0</v>
      </c>
      <c r="AH68" s="90">
        <f t="shared" si="18"/>
        <v>0</v>
      </c>
      <c r="AI68" s="90">
        <f t="shared" si="19"/>
        <v>0</v>
      </c>
      <c r="AJ68" s="90">
        <f t="shared" si="20"/>
        <v>0</v>
      </c>
      <c r="AK68" s="90">
        <f t="shared" si="21"/>
        <v>0</v>
      </c>
      <c r="AL68" s="57" t="s">
        <v>517</v>
      </c>
      <c r="AM68" s="58">
        <f t="shared" si="22"/>
        <v>0</v>
      </c>
      <c r="AN68" s="91">
        <f>従量電灯Ｂのみ!Y67</f>
        <v>15</v>
      </c>
      <c r="AO68" s="90">
        <f t="shared" si="23"/>
        <v>0</v>
      </c>
      <c r="AP68" s="90">
        <f t="shared" si="24"/>
        <v>0</v>
      </c>
      <c r="AQ68" s="90">
        <f t="shared" si="25"/>
        <v>0</v>
      </c>
      <c r="AR68" s="90">
        <f t="shared" si="26"/>
        <v>0</v>
      </c>
      <c r="AS68" s="90">
        <f t="shared" si="27"/>
        <v>0</v>
      </c>
      <c r="AT68" s="57" t="s">
        <v>517</v>
      </c>
      <c r="AU68" s="58">
        <f t="shared" si="28"/>
        <v>0</v>
      </c>
      <c r="AV68" s="91">
        <f>従量電灯Ｂのみ!Z67</f>
        <v>15</v>
      </c>
      <c r="AW68" s="90">
        <f t="shared" si="29"/>
        <v>0</v>
      </c>
      <c r="AX68" s="90">
        <f t="shared" si="30"/>
        <v>0</v>
      </c>
      <c r="AY68" s="90">
        <f t="shared" si="31"/>
        <v>0</v>
      </c>
      <c r="AZ68" s="90">
        <f t="shared" si="32"/>
        <v>0</v>
      </c>
      <c r="BA68" s="90">
        <f t="shared" si="33"/>
        <v>0</v>
      </c>
      <c r="BB68" s="57" t="s">
        <v>517</v>
      </c>
      <c r="BC68" s="58">
        <f t="shared" si="34"/>
        <v>0</v>
      </c>
      <c r="BD68" s="91">
        <f>従量電灯Ｂのみ!AA67</f>
        <v>17</v>
      </c>
      <c r="BE68" s="90">
        <f t="shared" si="35"/>
        <v>0</v>
      </c>
      <c r="BF68" s="90">
        <f t="shared" si="36"/>
        <v>0</v>
      </c>
      <c r="BG68" s="90">
        <f t="shared" si="37"/>
        <v>0</v>
      </c>
      <c r="BH68" s="90">
        <f t="shared" si="38"/>
        <v>0</v>
      </c>
      <c r="BI68" s="90">
        <f t="shared" si="39"/>
        <v>0</v>
      </c>
      <c r="BJ68" s="57" t="s">
        <v>517</v>
      </c>
      <c r="BK68" s="58">
        <f t="shared" si="40"/>
        <v>0</v>
      </c>
      <c r="BL68" s="91">
        <f>従量電灯Ｂのみ!AB67</f>
        <v>17</v>
      </c>
      <c r="BM68" s="90">
        <f t="shared" si="41"/>
        <v>0</v>
      </c>
      <c r="BN68" s="90">
        <f t="shared" si="42"/>
        <v>0</v>
      </c>
      <c r="BO68" s="90">
        <f t="shared" si="43"/>
        <v>0</v>
      </c>
      <c r="BP68" s="90">
        <f t="shared" si="44"/>
        <v>0</v>
      </c>
      <c r="BQ68" s="90">
        <f t="shared" si="45"/>
        <v>0</v>
      </c>
      <c r="BR68" s="57" t="s">
        <v>517</v>
      </c>
      <c r="BS68" s="58">
        <f t="shared" si="46"/>
        <v>0</v>
      </c>
      <c r="BT68" s="91">
        <f>従量電灯Ｂのみ!AC67</f>
        <v>20</v>
      </c>
      <c r="BU68" s="90">
        <f t="shared" si="47"/>
        <v>0</v>
      </c>
      <c r="BV68" s="90">
        <f t="shared" si="48"/>
        <v>0</v>
      </c>
      <c r="BW68" s="90">
        <f t="shared" si="49"/>
        <v>0</v>
      </c>
      <c r="BX68" s="90">
        <f t="shared" si="50"/>
        <v>0</v>
      </c>
      <c r="BY68" s="90">
        <f t="shared" si="51"/>
        <v>0</v>
      </c>
      <c r="BZ68" s="57" t="s">
        <v>517</v>
      </c>
      <c r="CA68" s="58">
        <f t="shared" si="52"/>
        <v>0</v>
      </c>
      <c r="CB68" s="91">
        <f>従量電灯Ｂのみ!AD67</f>
        <v>16</v>
      </c>
      <c r="CC68" s="90">
        <f t="shared" si="53"/>
        <v>0</v>
      </c>
      <c r="CD68" s="90">
        <f t="shared" si="54"/>
        <v>0</v>
      </c>
      <c r="CE68" s="90">
        <f t="shared" si="55"/>
        <v>0</v>
      </c>
      <c r="CF68" s="90">
        <f t="shared" si="56"/>
        <v>0</v>
      </c>
      <c r="CG68" s="90">
        <f t="shared" si="57"/>
        <v>0</v>
      </c>
      <c r="CH68" s="57" t="s">
        <v>517</v>
      </c>
      <c r="CI68" s="58">
        <f t="shared" si="58"/>
        <v>0</v>
      </c>
      <c r="CJ68" s="91">
        <f>従量電灯Ｂのみ!AE67</f>
        <v>15</v>
      </c>
      <c r="CK68" s="90">
        <f t="shared" si="59"/>
        <v>0</v>
      </c>
      <c r="CL68" s="90">
        <f t="shared" si="60"/>
        <v>0</v>
      </c>
      <c r="CM68" s="90">
        <f t="shared" si="61"/>
        <v>0</v>
      </c>
      <c r="CN68" s="90">
        <f t="shared" si="62"/>
        <v>0</v>
      </c>
      <c r="CO68" s="90">
        <f t="shared" si="63"/>
        <v>0</v>
      </c>
      <c r="CP68" s="57" t="s">
        <v>517</v>
      </c>
      <c r="CQ68" s="58">
        <f t="shared" si="64"/>
        <v>0</v>
      </c>
      <c r="CR68" s="91">
        <f>従量電灯Ｂのみ!AF67</f>
        <v>14</v>
      </c>
      <c r="CS68" s="90">
        <f t="shared" si="65"/>
        <v>0</v>
      </c>
      <c r="CT68" s="90">
        <f t="shared" si="66"/>
        <v>0</v>
      </c>
      <c r="CU68" s="90">
        <f t="shared" si="67"/>
        <v>0</v>
      </c>
      <c r="CV68" s="90">
        <f t="shared" si="68"/>
        <v>0</v>
      </c>
      <c r="CW68" s="90">
        <f t="shared" si="69"/>
        <v>0</v>
      </c>
      <c r="CX68" s="57" t="s">
        <v>517</v>
      </c>
      <c r="CY68" s="58">
        <f t="shared" si="70"/>
        <v>0</v>
      </c>
      <c r="CZ68" s="56">
        <f t="shared" si="71"/>
        <v>0</v>
      </c>
    </row>
    <row r="69" spans="2:104" x14ac:dyDescent="0.4">
      <c r="B69" s="54">
        <v>63</v>
      </c>
      <c r="C69" s="54" t="str">
        <f>従量電灯Ｂのみ!C68</f>
        <v>シンフォニーパーク富田栄公園</v>
      </c>
      <c r="D69" s="55">
        <f>従量電灯Ｂのみ!H68</f>
        <v>15</v>
      </c>
      <c r="E69" s="73"/>
      <c r="F69" s="74"/>
      <c r="G69" s="75"/>
      <c r="H69" s="91">
        <f>従量電灯Ｂのみ!U68</f>
        <v>45</v>
      </c>
      <c r="I69" s="88"/>
      <c r="J69" s="90">
        <f t="shared" si="1"/>
        <v>0</v>
      </c>
      <c r="K69" s="90">
        <f t="shared" si="2"/>
        <v>0</v>
      </c>
      <c r="L69" s="90">
        <f t="shared" si="3"/>
        <v>0</v>
      </c>
      <c r="M69" s="90">
        <f t="shared" si="72"/>
        <v>0</v>
      </c>
      <c r="N69" s="57" t="s">
        <v>517</v>
      </c>
      <c r="O69" s="58">
        <f t="shared" si="4"/>
        <v>0</v>
      </c>
      <c r="P69" s="91">
        <f>従量電灯Ｂのみ!V68</f>
        <v>38</v>
      </c>
      <c r="Q69" s="90">
        <f t="shared" si="5"/>
        <v>0</v>
      </c>
      <c r="R69" s="90">
        <f t="shared" si="6"/>
        <v>0</v>
      </c>
      <c r="S69" s="90">
        <f t="shared" si="7"/>
        <v>0</v>
      </c>
      <c r="T69" s="90">
        <f t="shared" si="8"/>
        <v>0</v>
      </c>
      <c r="U69" s="90">
        <f t="shared" si="9"/>
        <v>0</v>
      </c>
      <c r="V69" s="57" t="s">
        <v>517</v>
      </c>
      <c r="W69" s="58">
        <f t="shared" si="10"/>
        <v>0</v>
      </c>
      <c r="X69" s="91">
        <f>従量電灯Ｂのみ!W68</f>
        <v>35</v>
      </c>
      <c r="Y69" s="90">
        <f t="shared" si="11"/>
        <v>0</v>
      </c>
      <c r="Z69" s="90">
        <f t="shared" si="12"/>
        <v>0</v>
      </c>
      <c r="AA69" s="90">
        <f t="shared" si="13"/>
        <v>0</v>
      </c>
      <c r="AB69" s="90">
        <f t="shared" si="14"/>
        <v>0</v>
      </c>
      <c r="AC69" s="90">
        <f t="shared" si="15"/>
        <v>0</v>
      </c>
      <c r="AD69" s="57" t="s">
        <v>517</v>
      </c>
      <c r="AE69" s="58">
        <f t="shared" si="16"/>
        <v>0</v>
      </c>
      <c r="AF69" s="91">
        <f>従量電灯Ｂのみ!X68</f>
        <v>44</v>
      </c>
      <c r="AG69" s="90">
        <f t="shared" si="17"/>
        <v>0</v>
      </c>
      <c r="AH69" s="90">
        <f t="shared" si="18"/>
        <v>0</v>
      </c>
      <c r="AI69" s="90">
        <f t="shared" si="19"/>
        <v>0</v>
      </c>
      <c r="AJ69" s="90">
        <f t="shared" si="20"/>
        <v>0</v>
      </c>
      <c r="AK69" s="90">
        <f t="shared" si="21"/>
        <v>0</v>
      </c>
      <c r="AL69" s="57" t="s">
        <v>517</v>
      </c>
      <c r="AM69" s="58">
        <f t="shared" si="22"/>
        <v>0</v>
      </c>
      <c r="AN69" s="91">
        <f>従量電灯Ｂのみ!Y68</f>
        <v>43</v>
      </c>
      <c r="AO69" s="90">
        <f t="shared" si="23"/>
        <v>0</v>
      </c>
      <c r="AP69" s="90">
        <f t="shared" si="24"/>
        <v>0</v>
      </c>
      <c r="AQ69" s="90">
        <f t="shared" si="25"/>
        <v>0</v>
      </c>
      <c r="AR69" s="90">
        <f t="shared" si="26"/>
        <v>0</v>
      </c>
      <c r="AS69" s="90">
        <f t="shared" si="27"/>
        <v>0</v>
      </c>
      <c r="AT69" s="57" t="s">
        <v>517</v>
      </c>
      <c r="AU69" s="58">
        <f t="shared" si="28"/>
        <v>0</v>
      </c>
      <c r="AV69" s="91">
        <f>従量電灯Ｂのみ!Z68</f>
        <v>47</v>
      </c>
      <c r="AW69" s="90">
        <f t="shared" si="29"/>
        <v>0</v>
      </c>
      <c r="AX69" s="90">
        <f t="shared" si="30"/>
        <v>0</v>
      </c>
      <c r="AY69" s="90">
        <f t="shared" si="31"/>
        <v>0</v>
      </c>
      <c r="AZ69" s="90">
        <f t="shared" si="32"/>
        <v>0</v>
      </c>
      <c r="BA69" s="90">
        <f t="shared" si="33"/>
        <v>0</v>
      </c>
      <c r="BB69" s="57" t="s">
        <v>517</v>
      </c>
      <c r="BC69" s="58">
        <f t="shared" si="34"/>
        <v>0</v>
      </c>
      <c r="BD69" s="91">
        <f>従量電灯Ｂのみ!AA68</f>
        <v>55</v>
      </c>
      <c r="BE69" s="90">
        <f t="shared" si="35"/>
        <v>0</v>
      </c>
      <c r="BF69" s="90">
        <f t="shared" si="36"/>
        <v>0</v>
      </c>
      <c r="BG69" s="90">
        <f t="shared" si="37"/>
        <v>0</v>
      </c>
      <c r="BH69" s="90">
        <f t="shared" si="38"/>
        <v>0</v>
      </c>
      <c r="BI69" s="90">
        <f t="shared" si="39"/>
        <v>0</v>
      </c>
      <c r="BJ69" s="57" t="s">
        <v>517</v>
      </c>
      <c r="BK69" s="58">
        <f t="shared" si="40"/>
        <v>0</v>
      </c>
      <c r="BL69" s="91">
        <f>従量電灯Ｂのみ!AB68</f>
        <v>53</v>
      </c>
      <c r="BM69" s="90">
        <f t="shared" si="41"/>
        <v>0</v>
      </c>
      <c r="BN69" s="90">
        <f t="shared" si="42"/>
        <v>0</v>
      </c>
      <c r="BO69" s="90">
        <f t="shared" si="43"/>
        <v>0</v>
      </c>
      <c r="BP69" s="90">
        <f t="shared" si="44"/>
        <v>0</v>
      </c>
      <c r="BQ69" s="90">
        <f t="shared" si="45"/>
        <v>0</v>
      </c>
      <c r="BR69" s="57" t="s">
        <v>517</v>
      </c>
      <c r="BS69" s="58">
        <f t="shared" si="46"/>
        <v>0</v>
      </c>
      <c r="BT69" s="91">
        <f>従量電灯Ｂのみ!AC68</f>
        <v>64</v>
      </c>
      <c r="BU69" s="90">
        <f t="shared" si="47"/>
        <v>0</v>
      </c>
      <c r="BV69" s="90">
        <f t="shared" si="48"/>
        <v>0</v>
      </c>
      <c r="BW69" s="90">
        <f t="shared" si="49"/>
        <v>0</v>
      </c>
      <c r="BX69" s="90">
        <f t="shared" si="50"/>
        <v>0</v>
      </c>
      <c r="BY69" s="90">
        <f t="shared" si="51"/>
        <v>0</v>
      </c>
      <c r="BZ69" s="57" t="s">
        <v>517</v>
      </c>
      <c r="CA69" s="58">
        <f t="shared" si="52"/>
        <v>0</v>
      </c>
      <c r="CB69" s="91">
        <f>従量電灯Ｂのみ!AD68</f>
        <v>52</v>
      </c>
      <c r="CC69" s="90">
        <f t="shared" si="53"/>
        <v>0</v>
      </c>
      <c r="CD69" s="90">
        <f t="shared" si="54"/>
        <v>0</v>
      </c>
      <c r="CE69" s="90">
        <f t="shared" si="55"/>
        <v>0</v>
      </c>
      <c r="CF69" s="90">
        <f t="shared" si="56"/>
        <v>0</v>
      </c>
      <c r="CG69" s="90">
        <f t="shared" si="57"/>
        <v>0</v>
      </c>
      <c r="CH69" s="57" t="s">
        <v>517</v>
      </c>
      <c r="CI69" s="58">
        <f t="shared" si="58"/>
        <v>0</v>
      </c>
      <c r="CJ69" s="91">
        <f>従量電灯Ｂのみ!AE68</f>
        <v>48</v>
      </c>
      <c r="CK69" s="90">
        <f t="shared" si="59"/>
        <v>0</v>
      </c>
      <c r="CL69" s="90">
        <f t="shared" si="60"/>
        <v>0</v>
      </c>
      <c r="CM69" s="90">
        <f t="shared" si="61"/>
        <v>0</v>
      </c>
      <c r="CN69" s="90">
        <f t="shared" si="62"/>
        <v>0</v>
      </c>
      <c r="CO69" s="90">
        <f t="shared" si="63"/>
        <v>0</v>
      </c>
      <c r="CP69" s="57" t="s">
        <v>517</v>
      </c>
      <c r="CQ69" s="58">
        <f t="shared" si="64"/>
        <v>0</v>
      </c>
      <c r="CR69" s="91">
        <f>従量電灯Ｂのみ!AF68</f>
        <v>44</v>
      </c>
      <c r="CS69" s="90">
        <f t="shared" si="65"/>
        <v>0</v>
      </c>
      <c r="CT69" s="90">
        <f t="shared" si="66"/>
        <v>0</v>
      </c>
      <c r="CU69" s="90">
        <f t="shared" si="67"/>
        <v>0</v>
      </c>
      <c r="CV69" s="90">
        <f t="shared" si="68"/>
        <v>0</v>
      </c>
      <c r="CW69" s="90">
        <f t="shared" si="69"/>
        <v>0</v>
      </c>
      <c r="CX69" s="57" t="s">
        <v>517</v>
      </c>
      <c r="CY69" s="58">
        <f t="shared" si="70"/>
        <v>0</v>
      </c>
      <c r="CZ69" s="56">
        <f t="shared" si="71"/>
        <v>0</v>
      </c>
    </row>
    <row r="70" spans="2:104" x14ac:dyDescent="0.4">
      <c r="B70" s="54">
        <v>64</v>
      </c>
      <c r="C70" s="54" t="str">
        <f>従量電灯Ｂのみ!C69</f>
        <v>七つ屋公園</v>
      </c>
      <c r="D70" s="55">
        <f>従量電灯Ｂのみ!H69</f>
        <v>20</v>
      </c>
      <c r="E70" s="73"/>
      <c r="F70" s="74"/>
      <c r="G70" s="75"/>
      <c r="H70" s="91">
        <f>従量電灯Ｂのみ!U69</f>
        <v>21</v>
      </c>
      <c r="I70" s="88"/>
      <c r="J70" s="90">
        <f t="shared" si="1"/>
        <v>0</v>
      </c>
      <c r="K70" s="90">
        <f t="shared" si="2"/>
        <v>0</v>
      </c>
      <c r="L70" s="90">
        <f t="shared" si="3"/>
        <v>0</v>
      </c>
      <c r="M70" s="90">
        <f t="shared" si="72"/>
        <v>0</v>
      </c>
      <c r="N70" s="57" t="s">
        <v>517</v>
      </c>
      <c r="O70" s="58">
        <f t="shared" si="4"/>
        <v>0</v>
      </c>
      <c r="P70" s="91">
        <f>従量電灯Ｂのみ!V69</f>
        <v>17</v>
      </c>
      <c r="Q70" s="90">
        <f t="shared" si="5"/>
        <v>0</v>
      </c>
      <c r="R70" s="90">
        <f t="shared" si="6"/>
        <v>0</v>
      </c>
      <c r="S70" s="90">
        <f t="shared" si="7"/>
        <v>0</v>
      </c>
      <c r="T70" s="90">
        <f t="shared" si="8"/>
        <v>0</v>
      </c>
      <c r="U70" s="90">
        <f t="shared" si="9"/>
        <v>0</v>
      </c>
      <c r="V70" s="57" t="s">
        <v>517</v>
      </c>
      <c r="W70" s="58">
        <f t="shared" si="10"/>
        <v>0</v>
      </c>
      <c r="X70" s="91">
        <f>従量電灯Ｂのみ!W69</f>
        <v>16</v>
      </c>
      <c r="Y70" s="90">
        <f t="shared" si="11"/>
        <v>0</v>
      </c>
      <c r="Z70" s="90">
        <f t="shared" si="12"/>
        <v>0</v>
      </c>
      <c r="AA70" s="90">
        <f t="shared" si="13"/>
        <v>0</v>
      </c>
      <c r="AB70" s="90">
        <f t="shared" si="14"/>
        <v>0</v>
      </c>
      <c r="AC70" s="90">
        <f t="shared" si="15"/>
        <v>0</v>
      </c>
      <c r="AD70" s="57" t="s">
        <v>517</v>
      </c>
      <c r="AE70" s="58">
        <f t="shared" si="16"/>
        <v>0</v>
      </c>
      <c r="AF70" s="91">
        <f>従量電灯Ｂのみ!X69</f>
        <v>20</v>
      </c>
      <c r="AG70" s="90">
        <f t="shared" si="17"/>
        <v>0</v>
      </c>
      <c r="AH70" s="90">
        <f t="shared" si="18"/>
        <v>0</v>
      </c>
      <c r="AI70" s="90">
        <f t="shared" si="19"/>
        <v>0</v>
      </c>
      <c r="AJ70" s="90">
        <f t="shared" si="20"/>
        <v>0</v>
      </c>
      <c r="AK70" s="90">
        <f t="shared" si="21"/>
        <v>0</v>
      </c>
      <c r="AL70" s="57" t="s">
        <v>517</v>
      </c>
      <c r="AM70" s="58">
        <f t="shared" si="22"/>
        <v>0</v>
      </c>
      <c r="AN70" s="91">
        <f>従量電灯Ｂのみ!Y69</f>
        <v>17</v>
      </c>
      <c r="AO70" s="90">
        <f t="shared" si="23"/>
        <v>0</v>
      </c>
      <c r="AP70" s="90">
        <f t="shared" si="24"/>
        <v>0</v>
      </c>
      <c r="AQ70" s="90">
        <f t="shared" si="25"/>
        <v>0</v>
      </c>
      <c r="AR70" s="90">
        <f t="shared" si="26"/>
        <v>0</v>
      </c>
      <c r="AS70" s="90">
        <f t="shared" si="27"/>
        <v>0</v>
      </c>
      <c r="AT70" s="57" t="s">
        <v>517</v>
      </c>
      <c r="AU70" s="58">
        <f t="shared" si="28"/>
        <v>0</v>
      </c>
      <c r="AV70" s="91">
        <f>従量電灯Ｂのみ!Z69</f>
        <v>21</v>
      </c>
      <c r="AW70" s="90">
        <f t="shared" si="29"/>
        <v>0</v>
      </c>
      <c r="AX70" s="90">
        <f t="shared" si="30"/>
        <v>0</v>
      </c>
      <c r="AY70" s="90">
        <f t="shared" si="31"/>
        <v>0</v>
      </c>
      <c r="AZ70" s="90">
        <f t="shared" si="32"/>
        <v>0</v>
      </c>
      <c r="BA70" s="90">
        <f t="shared" si="33"/>
        <v>0</v>
      </c>
      <c r="BB70" s="57" t="s">
        <v>517</v>
      </c>
      <c r="BC70" s="58">
        <f t="shared" si="34"/>
        <v>0</v>
      </c>
      <c r="BD70" s="91">
        <f>従量電灯Ｂのみ!AA69</f>
        <v>21</v>
      </c>
      <c r="BE70" s="90">
        <f t="shared" si="35"/>
        <v>0</v>
      </c>
      <c r="BF70" s="90">
        <f t="shared" si="36"/>
        <v>0</v>
      </c>
      <c r="BG70" s="90">
        <f t="shared" si="37"/>
        <v>0</v>
      </c>
      <c r="BH70" s="90">
        <f t="shared" si="38"/>
        <v>0</v>
      </c>
      <c r="BI70" s="90">
        <f t="shared" si="39"/>
        <v>0</v>
      </c>
      <c r="BJ70" s="57" t="s">
        <v>517</v>
      </c>
      <c r="BK70" s="58">
        <f t="shared" si="40"/>
        <v>0</v>
      </c>
      <c r="BL70" s="91">
        <f>従量電灯Ｂのみ!AB69</f>
        <v>23</v>
      </c>
      <c r="BM70" s="90">
        <f t="shared" si="41"/>
        <v>0</v>
      </c>
      <c r="BN70" s="90">
        <f t="shared" si="42"/>
        <v>0</v>
      </c>
      <c r="BO70" s="90">
        <f t="shared" si="43"/>
        <v>0</v>
      </c>
      <c r="BP70" s="90">
        <f t="shared" si="44"/>
        <v>0</v>
      </c>
      <c r="BQ70" s="90">
        <f t="shared" si="45"/>
        <v>0</v>
      </c>
      <c r="BR70" s="57" t="s">
        <v>517</v>
      </c>
      <c r="BS70" s="58">
        <f t="shared" si="46"/>
        <v>0</v>
      </c>
      <c r="BT70" s="91">
        <f>従量電灯Ｂのみ!AC69</f>
        <v>28</v>
      </c>
      <c r="BU70" s="90">
        <f t="shared" si="47"/>
        <v>0</v>
      </c>
      <c r="BV70" s="90">
        <f t="shared" si="48"/>
        <v>0</v>
      </c>
      <c r="BW70" s="90">
        <f t="shared" si="49"/>
        <v>0</v>
      </c>
      <c r="BX70" s="90">
        <f t="shared" si="50"/>
        <v>0</v>
      </c>
      <c r="BY70" s="90">
        <f t="shared" si="51"/>
        <v>0</v>
      </c>
      <c r="BZ70" s="57" t="s">
        <v>517</v>
      </c>
      <c r="CA70" s="58">
        <f t="shared" si="52"/>
        <v>0</v>
      </c>
      <c r="CB70" s="91">
        <f>従量電灯Ｂのみ!AD69</f>
        <v>23</v>
      </c>
      <c r="CC70" s="90">
        <f t="shared" si="53"/>
        <v>0</v>
      </c>
      <c r="CD70" s="90">
        <f t="shared" si="54"/>
        <v>0</v>
      </c>
      <c r="CE70" s="90">
        <f t="shared" si="55"/>
        <v>0</v>
      </c>
      <c r="CF70" s="90">
        <f t="shared" si="56"/>
        <v>0</v>
      </c>
      <c r="CG70" s="90">
        <f t="shared" si="57"/>
        <v>0</v>
      </c>
      <c r="CH70" s="57" t="s">
        <v>517</v>
      </c>
      <c r="CI70" s="58">
        <f t="shared" si="58"/>
        <v>0</v>
      </c>
      <c r="CJ70" s="91">
        <f>従量電灯Ｂのみ!AE69</f>
        <v>22</v>
      </c>
      <c r="CK70" s="90">
        <f t="shared" si="59"/>
        <v>0</v>
      </c>
      <c r="CL70" s="90">
        <f t="shared" si="60"/>
        <v>0</v>
      </c>
      <c r="CM70" s="90">
        <f t="shared" si="61"/>
        <v>0</v>
      </c>
      <c r="CN70" s="90">
        <f t="shared" si="62"/>
        <v>0</v>
      </c>
      <c r="CO70" s="90">
        <f t="shared" si="63"/>
        <v>0</v>
      </c>
      <c r="CP70" s="57" t="s">
        <v>517</v>
      </c>
      <c r="CQ70" s="58">
        <f t="shared" si="64"/>
        <v>0</v>
      </c>
      <c r="CR70" s="91">
        <f>従量電灯Ｂのみ!AF69</f>
        <v>20</v>
      </c>
      <c r="CS70" s="90">
        <f t="shared" si="65"/>
        <v>0</v>
      </c>
      <c r="CT70" s="90">
        <f t="shared" si="66"/>
        <v>0</v>
      </c>
      <c r="CU70" s="90">
        <f t="shared" si="67"/>
        <v>0</v>
      </c>
      <c r="CV70" s="90">
        <f t="shared" si="68"/>
        <v>0</v>
      </c>
      <c r="CW70" s="90">
        <f t="shared" si="69"/>
        <v>0</v>
      </c>
      <c r="CX70" s="57" t="s">
        <v>517</v>
      </c>
      <c r="CY70" s="58">
        <f t="shared" si="70"/>
        <v>0</v>
      </c>
      <c r="CZ70" s="56">
        <f t="shared" si="71"/>
        <v>0</v>
      </c>
    </row>
    <row r="71" spans="2:104" x14ac:dyDescent="0.4">
      <c r="B71" s="54">
        <v>65</v>
      </c>
      <c r="C71" s="54" t="str">
        <f>従量電灯Ｂのみ!C70</f>
        <v>ときわ２号公園</v>
      </c>
      <c r="D71" s="55">
        <f>従量電灯Ｂのみ!H70</f>
        <v>20</v>
      </c>
      <c r="E71" s="73"/>
      <c r="F71" s="74"/>
      <c r="G71" s="75"/>
      <c r="H71" s="91">
        <f>従量電灯Ｂのみ!U70</f>
        <v>17</v>
      </c>
      <c r="I71" s="88"/>
      <c r="J71" s="90">
        <f t="shared" si="1"/>
        <v>0</v>
      </c>
      <c r="K71" s="90">
        <f t="shared" si="2"/>
        <v>0</v>
      </c>
      <c r="L71" s="90">
        <f t="shared" si="3"/>
        <v>0</v>
      </c>
      <c r="M71" s="90">
        <f t="shared" si="72"/>
        <v>0</v>
      </c>
      <c r="N71" s="57" t="s">
        <v>517</v>
      </c>
      <c r="O71" s="58">
        <f t="shared" si="4"/>
        <v>0</v>
      </c>
      <c r="P71" s="91">
        <f>従量電灯Ｂのみ!V70</f>
        <v>17</v>
      </c>
      <c r="Q71" s="90">
        <f t="shared" si="5"/>
        <v>0</v>
      </c>
      <c r="R71" s="90">
        <f t="shared" si="6"/>
        <v>0</v>
      </c>
      <c r="S71" s="90">
        <f t="shared" si="7"/>
        <v>0</v>
      </c>
      <c r="T71" s="90">
        <f t="shared" si="8"/>
        <v>0</v>
      </c>
      <c r="U71" s="90">
        <f t="shared" si="9"/>
        <v>0</v>
      </c>
      <c r="V71" s="57" t="s">
        <v>517</v>
      </c>
      <c r="W71" s="58">
        <f t="shared" si="10"/>
        <v>0</v>
      </c>
      <c r="X71" s="91">
        <f>従量電灯Ｂのみ!W70</f>
        <v>16</v>
      </c>
      <c r="Y71" s="90">
        <f t="shared" si="11"/>
        <v>0</v>
      </c>
      <c r="Z71" s="90">
        <f t="shared" si="12"/>
        <v>0</v>
      </c>
      <c r="AA71" s="90">
        <f t="shared" si="13"/>
        <v>0</v>
      </c>
      <c r="AB71" s="90">
        <f t="shared" si="14"/>
        <v>0</v>
      </c>
      <c r="AC71" s="90">
        <f t="shared" si="15"/>
        <v>0</v>
      </c>
      <c r="AD71" s="57" t="s">
        <v>517</v>
      </c>
      <c r="AE71" s="58">
        <f t="shared" si="16"/>
        <v>0</v>
      </c>
      <c r="AF71" s="91">
        <f>従量電灯Ｂのみ!X70</f>
        <v>17</v>
      </c>
      <c r="AG71" s="90">
        <f t="shared" si="17"/>
        <v>0</v>
      </c>
      <c r="AH71" s="90">
        <f t="shared" si="18"/>
        <v>0</v>
      </c>
      <c r="AI71" s="90">
        <f t="shared" si="19"/>
        <v>0</v>
      </c>
      <c r="AJ71" s="90">
        <f t="shared" si="20"/>
        <v>0</v>
      </c>
      <c r="AK71" s="90">
        <f t="shared" si="21"/>
        <v>0</v>
      </c>
      <c r="AL71" s="57" t="s">
        <v>517</v>
      </c>
      <c r="AM71" s="58">
        <f t="shared" si="22"/>
        <v>0</v>
      </c>
      <c r="AN71" s="91">
        <f>従量電灯Ｂのみ!Y70</f>
        <v>16</v>
      </c>
      <c r="AO71" s="90">
        <f t="shared" si="23"/>
        <v>0</v>
      </c>
      <c r="AP71" s="90">
        <f t="shared" si="24"/>
        <v>0</v>
      </c>
      <c r="AQ71" s="90">
        <f t="shared" si="25"/>
        <v>0</v>
      </c>
      <c r="AR71" s="90">
        <f t="shared" si="26"/>
        <v>0</v>
      </c>
      <c r="AS71" s="90">
        <f t="shared" si="27"/>
        <v>0</v>
      </c>
      <c r="AT71" s="57" t="s">
        <v>517</v>
      </c>
      <c r="AU71" s="58">
        <f t="shared" si="28"/>
        <v>0</v>
      </c>
      <c r="AV71" s="91">
        <f>従量電灯Ｂのみ!Z70</f>
        <v>17</v>
      </c>
      <c r="AW71" s="90">
        <f t="shared" si="29"/>
        <v>0</v>
      </c>
      <c r="AX71" s="90">
        <f t="shared" si="30"/>
        <v>0</v>
      </c>
      <c r="AY71" s="90">
        <f t="shared" si="31"/>
        <v>0</v>
      </c>
      <c r="AZ71" s="90">
        <f t="shared" si="32"/>
        <v>0</v>
      </c>
      <c r="BA71" s="90">
        <f t="shared" si="33"/>
        <v>0</v>
      </c>
      <c r="BB71" s="57" t="s">
        <v>517</v>
      </c>
      <c r="BC71" s="58">
        <f t="shared" si="34"/>
        <v>0</v>
      </c>
      <c r="BD71" s="91">
        <f>従量電灯Ｂのみ!AA70</f>
        <v>16</v>
      </c>
      <c r="BE71" s="90">
        <f t="shared" si="35"/>
        <v>0</v>
      </c>
      <c r="BF71" s="90">
        <f t="shared" si="36"/>
        <v>0</v>
      </c>
      <c r="BG71" s="90">
        <f t="shared" si="37"/>
        <v>0</v>
      </c>
      <c r="BH71" s="90">
        <f t="shared" si="38"/>
        <v>0</v>
      </c>
      <c r="BI71" s="90">
        <f t="shared" si="39"/>
        <v>0</v>
      </c>
      <c r="BJ71" s="57" t="s">
        <v>517</v>
      </c>
      <c r="BK71" s="58">
        <f t="shared" si="40"/>
        <v>0</v>
      </c>
      <c r="BL71" s="91">
        <f>従量電灯Ｂのみ!AB70</f>
        <v>16</v>
      </c>
      <c r="BM71" s="90">
        <f t="shared" si="41"/>
        <v>0</v>
      </c>
      <c r="BN71" s="90">
        <f t="shared" si="42"/>
        <v>0</v>
      </c>
      <c r="BO71" s="90">
        <f t="shared" si="43"/>
        <v>0</v>
      </c>
      <c r="BP71" s="90">
        <f t="shared" si="44"/>
        <v>0</v>
      </c>
      <c r="BQ71" s="90">
        <f t="shared" si="45"/>
        <v>0</v>
      </c>
      <c r="BR71" s="57" t="s">
        <v>517</v>
      </c>
      <c r="BS71" s="58">
        <f t="shared" si="46"/>
        <v>0</v>
      </c>
      <c r="BT71" s="91">
        <f>従量電灯Ｂのみ!AC70</f>
        <v>19</v>
      </c>
      <c r="BU71" s="90">
        <f t="shared" si="47"/>
        <v>0</v>
      </c>
      <c r="BV71" s="90">
        <f t="shared" si="48"/>
        <v>0</v>
      </c>
      <c r="BW71" s="90">
        <f t="shared" si="49"/>
        <v>0</v>
      </c>
      <c r="BX71" s="90">
        <f t="shared" si="50"/>
        <v>0</v>
      </c>
      <c r="BY71" s="90">
        <f t="shared" si="51"/>
        <v>0</v>
      </c>
      <c r="BZ71" s="57" t="s">
        <v>517</v>
      </c>
      <c r="CA71" s="58">
        <f t="shared" si="52"/>
        <v>0</v>
      </c>
      <c r="CB71" s="91">
        <f>従量電灯Ｂのみ!AD70</f>
        <v>16</v>
      </c>
      <c r="CC71" s="90">
        <f t="shared" si="53"/>
        <v>0</v>
      </c>
      <c r="CD71" s="90">
        <f t="shared" si="54"/>
        <v>0</v>
      </c>
      <c r="CE71" s="90">
        <f t="shared" si="55"/>
        <v>0</v>
      </c>
      <c r="CF71" s="90">
        <f t="shared" si="56"/>
        <v>0</v>
      </c>
      <c r="CG71" s="90">
        <f t="shared" si="57"/>
        <v>0</v>
      </c>
      <c r="CH71" s="57" t="s">
        <v>517</v>
      </c>
      <c r="CI71" s="58">
        <f t="shared" si="58"/>
        <v>0</v>
      </c>
      <c r="CJ71" s="91">
        <f>従量電灯Ｂのみ!AE70</f>
        <v>15</v>
      </c>
      <c r="CK71" s="90">
        <f t="shared" si="59"/>
        <v>0</v>
      </c>
      <c r="CL71" s="90">
        <f t="shared" si="60"/>
        <v>0</v>
      </c>
      <c r="CM71" s="90">
        <f t="shared" si="61"/>
        <v>0</v>
      </c>
      <c r="CN71" s="90">
        <f t="shared" si="62"/>
        <v>0</v>
      </c>
      <c r="CO71" s="90">
        <f t="shared" si="63"/>
        <v>0</v>
      </c>
      <c r="CP71" s="57" t="s">
        <v>517</v>
      </c>
      <c r="CQ71" s="58">
        <f t="shared" si="64"/>
        <v>0</v>
      </c>
      <c r="CR71" s="91">
        <f>従量電灯Ｂのみ!AF70</f>
        <v>17</v>
      </c>
      <c r="CS71" s="90">
        <f t="shared" si="65"/>
        <v>0</v>
      </c>
      <c r="CT71" s="90">
        <f t="shared" si="66"/>
        <v>0</v>
      </c>
      <c r="CU71" s="90">
        <f t="shared" si="67"/>
        <v>0</v>
      </c>
      <c r="CV71" s="90">
        <f t="shared" si="68"/>
        <v>0</v>
      </c>
      <c r="CW71" s="90">
        <f t="shared" si="69"/>
        <v>0</v>
      </c>
      <c r="CX71" s="57" t="s">
        <v>517</v>
      </c>
      <c r="CY71" s="58">
        <f t="shared" si="70"/>
        <v>0</v>
      </c>
      <c r="CZ71" s="56">
        <f t="shared" si="71"/>
        <v>0</v>
      </c>
    </row>
    <row r="72" spans="2:104" x14ac:dyDescent="0.4">
      <c r="B72" s="54">
        <v>66</v>
      </c>
      <c r="C72" s="54" t="str">
        <f>従量電灯Ｂのみ!C71</f>
        <v>天ケ須賀海浜緑地</v>
      </c>
      <c r="D72" s="55">
        <f>従量電灯Ｂのみ!H71</f>
        <v>50</v>
      </c>
      <c r="E72" s="73"/>
      <c r="F72" s="74"/>
      <c r="G72" s="75"/>
      <c r="H72" s="91">
        <f>従量電灯Ｂのみ!U71</f>
        <v>0</v>
      </c>
      <c r="I72" s="88"/>
      <c r="J72" s="90">
        <f t="shared" ref="J72:J91" si="73">IF(H72&gt;120,120*$E72,H72*E$7)</f>
        <v>0</v>
      </c>
      <c r="K72" s="90">
        <f t="shared" ref="K72:K91" si="74">IF(H72&gt;300,180*$F72,IF(H72&lt;120,0,(H72-120)*$F72))</f>
        <v>0</v>
      </c>
      <c r="L72" s="90">
        <f t="shared" ref="L72:L91" si="75">IF(H72&gt;300,(H72-300)*$G72,0)</f>
        <v>0</v>
      </c>
      <c r="M72" s="90">
        <f t="shared" si="72"/>
        <v>0</v>
      </c>
      <c r="N72" s="57" t="s">
        <v>517</v>
      </c>
      <c r="O72" s="58">
        <f t="shared" ref="O72:O91" si="76">INT(SUM(I72,M72,N72))</f>
        <v>0</v>
      </c>
      <c r="P72" s="91">
        <f>従量電灯Ｂのみ!V71</f>
        <v>0</v>
      </c>
      <c r="Q72" s="90">
        <f t="shared" ref="Q72:Q91" si="77">$I72</f>
        <v>0</v>
      </c>
      <c r="R72" s="90">
        <f t="shared" ref="R72:R91" si="78">IF(P72&gt;120,120*$E72,P72*$E72)</f>
        <v>0</v>
      </c>
      <c r="S72" s="90">
        <f t="shared" ref="S72:S91" si="79">IF(P72&gt;300,180*$F72,IF(P72&lt;120,0,(P72-120)*$F72))</f>
        <v>0</v>
      </c>
      <c r="T72" s="90">
        <f t="shared" ref="T72:T91" si="80">IF(P72&gt;300,(P72-300)*$G72,0)</f>
        <v>0</v>
      </c>
      <c r="U72" s="90">
        <f t="shared" ref="U72:U91" si="81">SUM(R72:T72)</f>
        <v>0</v>
      </c>
      <c r="V72" s="57" t="s">
        <v>517</v>
      </c>
      <c r="W72" s="58">
        <f t="shared" ref="W72:W91" si="82">INT(SUM(Q72,U72,V72))</f>
        <v>0</v>
      </c>
      <c r="X72" s="91">
        <f>従量電灯Ｂのみ!W71</f>
        <v>0</v>
      </c>
      <c r="Y72" s="90">
        <f t="shared" ref="Y72:Y91" si="83">$I72</f>
        <v>0</v>
      </c>
      <c r="Z72" s="90">
        <f t="shared" ref="Z72:Z91" si="84">IF(X72&gt;120,120*$E72,X72*$E72)</f>
        <v>0</v>
      </c>
      <c r="AA72" s="90">
        <f t="shared" ref="AA72:AA91" si="85">IF(X72&gt;300,180*$F72,IF(X72&lt;120,0,(X72-120)*$F72))</f>
        <v>0</v>
      </c>
      <c r="AB72" s="90">
        <f t="shared" ref="AB72:AB91" si="86">IF(X72&gt;300,(X72-300)*$G72,0)</f>
        <v>0</v>
      </c>
      <c r="AC72" s="90">
        <f t="shared" ref="AC72:AC91" si="87">SUM(Z72:AB72)</f>
        <v>0</v>
      </c>
      <c r="AD72" s="57" t="s">
        <v>517</v>
      </c>
      <c r="AE72" s="58">
        <f t="shared" ref="AE72:AE91" si="88">INT(SUM(Y72,AC72,AD72))</f>
        <v>0</v>
      </c>
      <c r="AF72" s="91">
        <f>従量電灯Ｂのみ!X71</f>
        <v>0</v>
      </c>
      <c r="AG72" s="90">
        <f t="shared" ref="AG72:AG91" si="89">$I72</f>
        <v>0</v>
      </c>
      <c r="AH72" s="90">
        <f t="shared" ref="AH72:AH91" si="90">IF(AF72&gt;120,120*$E72,AF72*$E72)</f>
        <v>0</v>
      </c>
      <c r="AI72" s="90">
        <f t="shared" ref="AI72:AI91" si="91">IF(AF72&gt;300,180*$F72,IF(AF72&lt;120,0,(AF72-120)*$F72))</f>
        <v>0</v>
      </c>
      <c r="AJ72" s="90">
        <f t="shared" ref="AJ72:AJ91" si="92">IF(AF72&gt;300,(AF72-300)*$G72,0)</f>
        <v>0</v>
      </c>
      <c r="AK72" s="90">
        <f t="shared" ref="AK72:AK91" si="93">SUM(AH72:AJ72)</f>
        <v>0</v>
      </c>
      <c r="AL72" s="57" t="s">
        <v>517</v>
      </c>
      <c r="AM72" s="58">
        <f t="shared" ref="AM72:AM91" si="94">INT(SUM(AG72,AK72,AL72))</f>
        <v>0</v>
      </c>
      <c r="AN72" s="91">
        <f>従量電灯Ｂのみ!Y71</f>
        <v>0</v>
      </c>
      <c r="AO72" s="90">
        <f t="shared" ref="AO72:AO91" si="95">$I72</f>
        <v>0</v>
      </c>
      <c r="AP72" s="90">
        <f t="shared" ref="AP72:AP91" si="96">IF(AN72&gt;120,120*$E72,AN72*$E72)</f>
        <v>0</v>
      </c>
      <c r="AQ72" s="90">
        <f t="shared" ref="AQ72:AQ91" si="97">IF(AN72&gt;300,180*$F72,IF(AN72&lt;120,0,(AN72-120)*$F72))</f>
        <v>0</v>
      </c>
      <c r="AR72" s="90">
        <f t="shared" ref="AR72:AR91" si="98">IF(AN72&gt;300,(AN72-300)*$G72,0)</f>
        <v>0</v>
      </c>
      <c r="AS72" s="90">
        <f t="shared" ref="AS72:AS91" si="99">SUM(AP72:AR72)</f>
        <v>0</v>
      </c>
      <c r="AT72" s="57" t="s">
        <v>517</v>
      </c>
      <c r="AU72" s="58">
        <f t="shared" ref="AU72:AU91" si="100">INT(SUM(AO72,AS72,AT72))</f>
        <v>0</v>
      </c>
      <c r="AV72" s="91">
        <f>従量電灯Ｂのみ!Z71</f>
        <v>0</v>
      </c>
      <c r="AW72" s="90">
        <f t="shared" ref="AW72:AW91" si="101">$I72</f>
        <v>0</v>
      </c>
      <c r="AX72" s="90">
        <f t="shared" ref="AX72:AX91" si="102">IF(AV72&gt;120,120*$E72,AV72*$E72)</f>
        <v>0</v>
      </c>
      <c r="AY72" s="90">
        <f t="shared" ref="AY72:AY91" si="103">IF(AV72&gt;300,180*$F72,IF(AV72&lt;120,0,(AV72-120)*$F72))</f>
        <v>0</v>
      </c>
      <c r="AZ72" s="90">
        <f t="shared" ref="AZ72:AZ91" si="104">IF(AV72&gt;300,(AV72-300)*$G72,0)</f>
        <v>0</v>
      </c>
      <c r="BA72" s="90">
        <f t="shared" ref="BA72:BA91" si="105">SUM(AX72:AZ72)</f>
        <v>0</v>
      </c>
      <c r="BB72" s="57" t="s">
        <v>517</v>
      </c>
      <c r="BC72" s="58">
        <f t="shared" ref="BC72:BC91" si="106">INT(SUM(AW72,BA72,BB72))</f>
        <v>0</v>
      </c>
      <c r="BD72" s="91">
        <f>従量電灯Ｂのみ!AA71</f>
        <v>0</v>
      </c>
      <c r="BE72" s="90">
        <f t="shared" ref="BE72:BE91" si="107">$I72</f>
        <v>0</v>
      </c>
      <c r="BF72" s="90">
        <f t="shared" ref="BF72:BF91" si="108">IF(BD72&gt;120,120*$E72,BD72*$E72)</f>
        <v>0</v>
      </c>
      <c r="BG72" s="90">
        <f t="shared" ref="BG72:BG91" si="109">IF(BD72&gt;300,180*$F72,IF(BD72&lt;120,0,(BD72-120)*$F72))</f>
        <v>0</v>
      </c>
      <c r="BH72" s="90">
        <f t="shared" ref="BH72:BH91" si="110">IF(BD72&gt;300,(BD72-300)*$G72,0)</f>
        <v>0</v>
      </c>
      <c r="BI72" s="90">
        <f t="shared" ref="BI72:BI91" si="111">SUM(BF72:BH72)</f>
        <v>0</v>
      </c>
      <c r="BJ72" s="57" t="s">
        <v>517</v>
      </c>
      <c r="BK72" s="58">
        <f t="shared" ref="BK72:BK91" si="112">INT(SUM(BE72,BI72,BJ72))</f>
        <v>0</v>
      </c>
      <c r="BL72" s="91">
        <f>従量電灯Ｂのみ!AB71</f>
        <v>0</v>
      </c>
      <c r="BM72" s="90">
        <f t="shared" ref="BM72:BM91" si="113">$I72</f>
        <v>0</v>
      </c>
      <c r="BN72" s="90">
        <f t="shared" ref="BN72:BN91" si="114">IF(BL72&gt;120,120*$E72,BL72*$E72)</f>
        <v>0</v>
      </c>
      <c r="BO72" s="90">
        <f t="shared" ref="BO72:BO91" si="115">IF(BL72&gt;300,180*$F72,IF(BL72&lt;120,0,(BL72-120)*$F72))</f>
        <v>0</v>
      </c>
      <c r="BP72" s="90">
        <f t="shared" ref="BP72:BP91" si="116">IF(BL72&gt;300,(BL72-300)*$G72,0)</f>
        <v>0</v>
      </c>
      <c r="BQ72" s="90">
        <f t="shared" ref="BQ72:BQ91" si="117">SUM(BN72:BP72)</f>
        <v>0</v>
      </c>
      <c r="BR72" s="57" t="s">
        <v>517</v>
      </c>
      <c r="BS72" s="58">
        <f t="shared" ref="BS72:BS91" si="118">INT(SUM(BM72,BQ72,BR72))</f>
        <v>0</v>
      </c>
      <c r="BT72" s="91">
        <f>従量電灯Ｂのみ!AC71</f>
        <v>0</v>
      </c>
      <c r="BU72" s="90">
        <f t="shared" ref="BU72:BU91" si="119">$I72</f>
        <v>0</v>
      </c>
      <c r="BV72" s="90">
        <f t="shared" ref="BV72:BV91" si="120">IF(BT72&gt;120,120*$E72,BT72*$E72)</f>
        <v>0</v>
      </c>
      <c r="BW72" s="90">
        <f t="shared" ref="BW72:BW91" si="121">IF(BT72&gt;300,180*$F72,IF(BT72&lt;120,0,(BT72-120)*$F72))</f>
        <v>0</v>
      </c>
      <c r="BX72" s="90">
        <f t="shared" ref="BX72:BX91" si="122">IF(BT72&gt;300,(BT72-300)*$G72,0)</f>
        <v>0</v>
      </c>
      <c r="BY72" s="90">
        <f t="shared" ref="BY72:BY91" si="123">SUM(BV72:BX72)</f>
        <v>0</v>
      </c>
      <c r="BZ72" s="57" t="s">
        <v>517</v>
      </c>
      <c r="CA72" s="58">
        <f t="shared" ref="CA72:CA91" si="124">INT(SUM(BU72,BY72,BZ72))</f>
        <v>0</v>
      </c>
      <c r="CB72" s="91">
        <f>従量電灯Ｂのみ!AD71</f>
        <v>0</v>
      </c>
      <c r="CC72" s="90">
        <f t="shared" ref="CC72:CC91" si="125">$I72</f>
        <v>0</v>
      </c>
      <c r="CD72" s="90">
        <f t="shared" ref="CD72:CD91" si="126">IF(CB72&gt;120,120*$E72,CB72*$E72)</f>
        <v>0</v>
      </c>
      <c r="CE72" s="90">
        <f t="shared" ref="CE72:CE91" si="127">IF(CB72&gt;300,180*$F72,IF(CB72&lt;120,0,(CB72-120)*$F72))</f>
        <v>0</v>
      </c>
      <c r="CF72" s="90">
        <f t="shared" ref="CF72:CF91" si="128">IF(CB72&gt;300,(CB72-300)*$G72,0)</f>
        <v>0</v>
      </c>
      <c r="CG72" s="90">
        <f t="shared" ref="CG72:CG91" si="129">SUM(CD72:CF72)</f>
        <v>0</v>
      </c>
      <c r="CH72" s="57" t="s">
        <v>517</v>
      </c>
      <c r="CI72" s="58">
        <f t="shared" ref="CI72:CI91" si="130">INT(SUM(CC72,CG72,CH72))</f>
        <v>0</v>
      </c>
      <c r="CJ72" s="91">
        <f>従量電灯Ｂのみ!AE71</f>
        <v>0</v>
      </c>
      <c r="CK72" s="90">
        <f t="shared" ref="CK72:CK91" si="131">$I72</f>
        <v>0</v>
      </c>
      <c r="CL72" s="90">
        <f t="shared" ref="CL72:CL91" si="132">IF(CJ72&gt;120,120*$E72,CJ72*$E72)</f>
        <v>0</v>
      </c>
      <c r="CM72" s="90">
        <f t="shared" ref="CM72:CM91" si="133">IF(CJ72&gt;300,180*$F72,IF(CJ72&lt;120,0,(CJ72-120)*$F72))</f>
        <v>0</v>
      </c>
      <c r="CN72" s="90">
        <f t="shared" ref="CN72:CN91" si="134">IF(CJ72&gt;300,(CJ72-300)*$G72,0)</f>
        <v>0</v>
      </c>
      <c r="CO72" s="90">
        <f t="shared" ref="CO72:CO91" si="135">SUM(CL72:CN72)</f>
        <v>0</v>
      </c>
      <c r="CP72" s="57" t="s">
        <v>517</v>
      </c>
      <c r="CQ72" s="58">
        <f t="shared" ref="CQ72:CQ91" si="136">INT(SUM(CK72,CO72,CP72))</f>
        <v>0</v>
      </c>
      <c r="CR72" s="91">
        <f>従量電灯Ｂのみ!AF71</f>
        <v>26</v>
      </c>
      <c r="CS72" s="90">
        <f t="shared" ref="CS72:CS91" si="137">$I72</f>
        <v>0</v>
      </c>
      <c r="CT72" s="90">
        <f t="shared" ref="CT72:CT91" si="138">IF(CR72&gt;120,120*$E72,CR72*$E72)</f>
        <v>0</v>
      </c>
      <c r="CU72" s="90">
        <f t="shared" ref="CU72:CU91" si="139">IF(CR72&gt;300,180*$F72,IF(CR72&lt;120,0,(CR72-120)*$F72))</f>
        <v>0</v>
      </c>
      <c r="CV72" s="90">
        <f t="shared" ref="CV72:CV91" si="140">IF(CR72&gt;300,(CR72-300)*$G72,0)</f>
        <v>0</v>
      </c>
      <c r="CW72" s="90">
        <f t="shared" ref="CW72:CW91" si="141">SUM(CT72:CV72)</f>
        <v>0</v>
      </c>
      <c r="CX72" s="57" t="s">
        <v>517</v>
      </c>
      <c r="CY72" s="58">
        <f t="shared" ref="CY72:CY91" si="142">INT(SUM(CS72,CW72,CX72))</f>
        <v>0</v>
      </c>
      <c r="CZ72" s="56">
        <f t="shared" ref="CZ72:CZ91" si="143">SUM(O72,W72,AE72,AM72,AU72,BC72,BK72,BS72,CA72,CI72,CQ72,CY72)</f>
        <v>0</v>
      </c>
    </row>
    <row r="73" spans="2:104" x14ac:dyDescent="0.4">
      <c r="B73" s="54">
        <v>67</v>
      </c>
      <c r="C73" s="54" t="str">
        <f>従量電灯Ｂのみ!C72</f>
        <v>天ケ須賀西公園</v>
      </c>
      <c r="D73" s="55">
        <f>従量電灯Ｂのみ!H72</f>
        <v>30</v>
      </c>
      <c r="E73" s="73"/>
      <c r="F73" s="74"/>
      <c r="G73" s="75"/>
      <c r="H73" s="91">
        <f>従量電灯Ｂのみ!U72</f>
        <v>22</v>
      </c>
      <c r="I73" s="88"/>
      <c r="J73" s="90">
        <f t="shared" si="73"/>
        <v>0</v>
      </c>
      <c r="K73" s="90">
        <f t="shared" si="74"/>
        <v>0</v>
      </c>
      <c r="L73" s="90">
        <f t="shared" si="75"/>
        <v>0</v>
      </c>
      <c r="M73" s="90">
        <f t="shared" si="72"/>
        <v>0</v>
      </c>
      <c r="N73" s="57" t="s">
        <v>517</v>
      </c>
      <c r="O73" s="58">
        <f t="shared" si="76"/>
        <v>0</v>
      </c>
      <c r="P73" s="91">
        <f>従量電灯Ｂのみ!V72</f>
        <v>21</v>
      </c>
      <c r="Q73" s="90">
        <f t="shared" si="77"/>
        <v>0</v>
      </c>
      <c r="R73" s="90">
        <f t="shared" si="78"/>
        <v>0</v>
      </c>
      <c r="S73" s="90">
        <f t="shared" si="79"/>
        <v>0</v>
      </c>
      <c r="T73" s="90">
        <f t="shared" si="80"/>
        <v>0</v>
      </c>
      <c r="U73" s="90">
        <f t="shared" si="81"/>
        <v>0</v>
      </c>
      <c r="V73" s="57" t="s">
        <v>517</v>
      </c>
      <c r="W73" s="58">
        <f t="shared" si="82"/>
        <v>0</v>
      </c>
      <c r="X73" s="91">
        <f>従量電灯Ｂのみ!W72</f>
        <v>20</v>
      </c>
      <c r="Y73" s="90">
        <f t="shared" si="83"/>
        <v>0</v>
      </c>
      <c r="Z73" s="90">
        <f t="shared" si="84"/>
        <v>0</v>
      </c>
      <c r="AA73" s="90">
        <f t="shared" si="85"/>
        <v>0</v>
      </c>
      <c r="AB73" s="90">
        <f t="shared" si="86"/>
        <v>0</v>
      </c>
      <c r="AC73" s="90">
        <f t="shared" si="87"/>
        <v>0</v>
      </c>
      <c r="AD73" s="57" t="s">
        <v>517</v>
      </c>
      <c r="AE73" s="58">
        <f t="shared" si="88"/>
        <v>0</v>
      </c>
      <c r="AF73" s="91">
        <f>従量電灯Ｂのみ!X72</f>
        <v>23</v>
      </c>
      <c r="AG73" s="90">
        <f t="shared" si="89"/>
        <v>0</v>
      </c>
      <c r="AH73" s="90">
        <f t="shared" si="90"/>
        <v>0</v>
      </c>
      <c r="AI73" s="90">
        <f t="shared" si="91"/>
        <v>0</v>
      </c>
      <c r="AJ73" s="90">
        <f t="shared" si="92"/>
        <v>0</v>
      </c>
      <c r="AK73" s="90">
        <f t="shared" si="93"/>
        <v>0</v>
      </c>
      <c r="AL73" s="57" t="s">
        <v>517</v>
      </c>
      <c r="AM73" s="58">
        <f t="shared" si="94"/>
        <v>0</v>
      </c>
      <c r="AN73" s="91">
        <f>従量電灯Ｂのみ!Y72</f>
        <v>24</v>
      </c>
      <c r="AO73" s="90">
        <f t="shared" si="95"/>
        <v>0</v>
      </c>
      <c r="AP73" s="90">
        <f t="shared" si="96"/>
        <v>0</v>
      </c>
      <c r="AQ73" s="90">
        <f t="shared" si="97"/>
        <v>0</v>
      </c>
      <c r="AR73" s="90">
        <f t="shared" si="98"/>
        <v>0</v>
      </c>
      <c r="AS73" s="90">
        <f t="shared" si="99"/>
        <v>0</v>
      </c>
      <c r="AT73" s="57" t="s">
        <v>517</v>
      </c>
      <c r="AU73" s="58">
        <f t="shared" si="100"/>
        <v>0</v>
      </c>
      <c r="AV73" s="91">
        <f>従量電灯Ｂのみ!Z72</f>
        <v>25</v>
      </c>
      <c r="AW73" s="90">
        <f t="shared" si="101"/>
        <v>0</v>
      </c>
      <c r="AX73" s="90">
        <f t="shared" si="102"/>
        <v>0</v>
      </c>
      <c r="AY73" s="90">
        <f t="shared" si="103"/>
        <v>0</v>
      </c>
      <c r="AZ73" s="90">
        <f t="shared" si="104"/>
        <v>0</v>
      </c>
      <c r="BA73" s="90">
        <f t="shared" si="105"/>
        <v>0</v>
      </c>
      <c r="BB73" s="57" t="s">
        <v>517</v>
      </c>
      <c r="BC73" s="58">
        <f t="shared" si="106"/>
        <v>0</v>
      </c>
      <c r="BD73" s="91">
        <f>従量電灯Ｂのみ!AA72</f>
        <v>27</v>
      </c>
      <c r="BE73" s="90">
        <f t="shared" si="107"/>
        <v>0</v>
      </c>
      <c r="BF73" s="90">
        <f t="shared" si="108"/>
        <v>0</v>
      </c>
      <c r="BG73" s="90">
        <f t="shared" si="109"/>
        <v>0</v>
      </c>
      <c r="BH73" s="90">
        <f t="shared" si="110"/>
        <v>0</v>
      </c>
      <c r="BI73" s="90">
        <f t="shared" si="111"/>
        <v>0</v>
      </c>
      <c r="BJ73" s="57" t="s">
        <v>517</v>
      </c>
      <c r="BK73" s="58">
        <f t="shared" si="112"/>
        <v>0</v>
      </c>
      <c r="BL73" s="91">
        <f>従量電灯Ｂのみ!AB72</f>
        <v>30</v>
      </c>
      <c r="BM73" s="90">
        <f t="shared" si="113"/>
        <v>0</v>
      </c>
      <c r="BN73" s="90">
        <f t="shared" si="114"/>
        <v>0</v>
      </c>
      <c r="BO73" s="90">
        <f t="shared" si="115"/>
        <v>0</v>
      </c>
      <c r="BP73" s="90">
        <f t="shared" si="116"/>
        <v>0</v>
      </c>
      <c r="BQ73" s="90">
        <f t="shared" si="117"/>
        <v>0</v>
      </c>
      <c r="BR73" s="57" t="s">
        <v>517</v>
      </c>
      <c r="BS73" s="58">
        <f t="shared" si="118"/>
        <v>0</v>
      </c>
      <c r="BT73" s="91">
        <f>従量電灯Ｂのみ!AC72</f>
        <v>31</v>
      </c>
      <c r="BU73" s="90">
        <f t="shared" si="119"/>
        <v>0</v>
      </c>
      <c r="BV73" s="90">
        <f t="shared" si="120"/>
        <v>0</v>
      </c>
      <c r="BW73" s="90">
        <f t="shared" si="121"/>
        <v>0</v>
      </c>
      <c r="BX73" s="90">
        <f t="shared" si="122"/>
        <v>0</v>
      </c>
      <c r="BY73" s="90">
        <f t="shared" si="123"/>
        <v>0</v>
      </c>
      <c r="BZ73" s="57" t="s">
        <v>517</v>
      </c>
      <c r="CA73" s="58">
        <f t="shared" si="124"/>
        <v>0</v>
      </c>
      <c r="CB73" s="91">
        <f>従量電灯Ｂのみ!AD72</f>
        <v>29</v>
      </c>
      <c r="CC73" s="90">
        <f t="shared" si="125"/>
        <v>0</v>
      </c>
      <c r="CD73" s="90">
        <f t="shared" si="126"/>
        <v>0</v>
      </c>
      <c r="CE73" s="90">
        <f t="shared" si="127"/>
        <v>0</v>
      </c>
      <c r="CF73" s="90">
        <f t="shared" si="128"/>
        <v>0</v>
      </c>
      <c r="CG73" s="90">
        <f t="shared" si="129"/>
        <v>0</v>
      </c>
      <c r="CH73" s="57" t="s">
        <v>517</v>
      </c>
      <c r="CI73" s="58">
        <f t="shared" si="130"/>
        <v>0</v>
      </c>
      <c r="CJ73" s="91">
        <f>従量電灯Ｂのみ!AE72</f>
        <v>24</v>
      </c>
      <c r="CK73" s="90">
        <f t="shared" si="131"/>
        <v>0</v>
      </c>
      <c r="CL73" s="90">
        <f t="shared" si="132"/>
        <v>0</v>
      </c>
      <c r="CM73" s="90">
        <f t="shared" si="133"/>
        <v>0</v>
      </c>
      <c r="CN73" s="90">
        <f t="shared" si="134"/>
        <v>0</v>
      </c>
      <c r="CO73" s="90">
        <f t="shared" si="135"/>
        <v>0</v>
      </c>
      <c r="CP73" s="57" t="s">
        <v>517</v>
      </c>
      <c r="CQ73" s="58">
        <f t="shared" si="136"/>
        <v>0</v>
      </c>
      <c r="CR73" s="91">
        <f>従量電灯Ｂのみ!AF72</f>
        <v>23</v>
      </c>
      <c r="CS73" s="90">
        <f t="shared" si="137"/>
        <v>0</v>
      </c>
      <c r="CT73" s="90">
        <f t="shared" si="138"/>
        <v>0</v>
      </c>
      <c r="CU73" s="90">
        <f t="shared" si="139"/>
        <v>0</v>
      </c>
      <c r="CV73" s="90">
        <f t="shared" si="140"/>
        <v>0</v>
      </c>
      <c r="CW73" s="90">
        <f t="shared" si="141"/>
        <v>0</v>
      </c>
      <c r="CX73" s="57" t="s">
        <v>517</v>
      </c>
      <c r="CY73" s="58">
        <f t="shared" si="142"/>
        <v>0</v>
      </c>
      <c r="CZ73" s="56">
        <f t="shared" si="143"/>
        <v>0</v>
      </c>
    </row>
    <row r="74" spans="2:104" x14ac:dyDescent="0.4">
      <c r="B74" s="54">
        <v>68</v>
      </c>
      <c r="C74" s="54" t="str">
        <f>従量電灯Ｂのみ!C73</f>
        <v>久保田公園</v>
      </c>
      <c r="D74" s="55">
        <f>従量電灯Ｂのみ!H73</f>
        <v>15</v>
      </c>
      <c r="E74" s="73"/>
      <c r="F74" s="74"/>
      <c r="G74" s="75"/>
      <c r="H74" s="91">
        <f>従量電灯Ｂのみ!U73</f>
        <v>65</v>
      </c>
      <c r="I74" s="88"/>
      <c r="J74" s="90">
        <f t="shared" si="73"/>
        <v>0</v>
      </c>
      <c r="K74" s="90">
        <f t="shared" si="74"/>
        <v>0</v>
      </c>
      <c r="L74" s="90">
        <f t="shared" si="75"/>
        <v>0</v>
      </c>
      <c r="M74" s="90">
        <f t="shared" si="72"/>
        <v>0</v>
      </c>
      <c r="N74" s="57" t="s">
        <v>517</v>
      </c>
      <c r="O74" s="58">
        <f t="shared" si="76"/>
        <v>0</v>
      </c>
      <c r="P74" s="91">
        <f>従量電灯Ｂのみ!V73</f>
        <v>62</v>
      </c>
      <c r="Q74" s="90">
        <f t="shared" si="77"/>
        <v>0</v>
      </c>
      <c r="R74" s="90">
        <f t="shared" si="78"/>
        <v>0</v>
      </c>
      <c r="S74" s="90">
        <f t="shared" si="79"/>
        <v>0</v>
      </c>
      <c r="T74" s="90">
        <f t="shared" si="80"/>
        <v>0</v>
      </c>
      <c r="U74" s="90">
        <f t="shared" si="81"/>
        <v>0</v>
      </c>
      <c r="V74" s="57" t="s">
        <v>517</v>
      </c>
      <c r="W74" s="58">
        <f t="shared" si="82"/>
        <v>0</v>
      </c>
      <c r="X74" s="91">
        <f>従量電灯Ｂのみ!W73</f>
        <v>53</v>
      </c>
      <c r="Y74" s="90">
        <f t="shared" si="83"/>
        <v>0</v>
      </c>
      <c r="Z74" s="90">
        <f t="shared" si="84"/>
        <v>0</v>
      </c>
      <c r="AA74" s="90">
        <f t="shared" si="85"/>
        <v>0</v>
      </c>
      <c r="AB74" s="90">
        <f t="shared" si="86"/>
        <v>0</v>
      </c>
      <c r="AC74" s="90">
        <f t="shared" si="87"/>
        <v>0</v>
      </c>
      <c r="AD74" s="57" t="s">
        <v>517</v>
      </c>
      <c r="AE74" s="58">
        <f t="shared" si="88"/>
        <v>0</v>
      </c>
      <c r="AF74" s="91">
        <f>従量電灯Ｂのみ!X73</f>
        <v>65</v>
      </c>
      <c r="AG74" s="90">
        <f t="shared" si="89"/>
        <v>0</v>
      </c>
      <c r="AH74" s="90">
        <f t="shared" si="90"/>
        <v>0</v>
      </c>
      <c r="AI74" s="90">
        <f t="shared" si="91"/>
        <v>0</v>
      </c>
      <c r="AJ74" s="90">
        <f t="shared" si="92"/>
        <v>0</v>
      </c>
      <c r="AK74" s="90">
        <f t="shared" si="93"/>
        <v>0</v>
      </c>
      <c r="AL74" s="57" t="s">
        <v>517</v>
      </c>
      <c r="AM74" s="58">
        <f t="shared" si="94"/>
        <v>0</v>
      </c>
      <c r="AN74" s="91">
        <f>従量電灯Ｂのみ!Y73</f>
        <v>69</v>
      </c>
      <c r="AO74" s="90">
        <f t="shared" si="95"/>
        <v>0</v>
      </c>
      <c r="AP74" s="90">
        <f t="shared" si="96"/>
        <v>0</v>
      </c>
      <c r="AQ74" s="90">
        <f t="shared" si="97"/>
        <v>0</v>
      </c>
      <c r="AR74" s="90">
        <f t="shared" si="98"/>
        <v>0</v>
      </c>
      <c r="AS74" s="90">
        <f t="shared" si="99"/>
        <v>0</v>
      </c>
      <c r="AT74" s="57" t="s">
        <v>517</v>
      </c>
      <c r="AU74" s="58">
        <f t="shared" si="100"/>
        <v>0</v>
      </c>
      <c r="AV74" s="91">
        <f>従量電灯Ｂのみ!Z73</f>
        <v>70</v>
      </c>
      <c r="AW74" s="90">
        <f t="shared" si="101"/>
        <v>0</v>
      </c>
      <c r="AX74" s="90">
        <f t="shared" si="102"/>
        <v>0</v>
      </c>
      <c r="AY74" s="90">
        <f t="shared" si="103"/>
        <v>0</v>
      </c>
      <c r="AZ74" s="90">
        <f t="shared" si="104"/>
        <v>0</v>
      </c>
      <c r="BA74" s="90">
        <f t="shared" si="105"/>
        <v>0</v>
      </c>
      <c r="BB74" s="57" t="s">
        <v>517</v>
      </c>
      <c r="BC74" s="58">
        <f t="shared" si="106"/>
        <v>0</v>
      </c>
      <c r="BD74" s="91">
        <f>従量電灯Ｂのみ!AA73</f>
        <v>78</v>
      </c>
      <c r="BE74" s="90">
        <f t="shared" si="107"/>
        <v>0</v>
      </c>
      <c r="BF74" s="90">
        <f t="shared" si="108"/>
        <v>0</v>
      </c>
      <c r="BG74" s="90">
        <f t="shared" si="109"/>
        <v>0</v>
      </c>
      <c r="BH74" s="90">
        <f t="shared" si="110"/>
        <v>0</v>
      </c>
      <c r="BI74" s="90">
        <f t="shared" si="111"/>
        <v>0</v>
      </c>
      <c r="BJ74" s="57" t="s">
        <v>517</v>
      </c>
      <c r="BK74" s="58">
        <f t="shared" si="112"/>
        <v>0</v>
      </c>
      <c r="BL74" s="91">
        <f>従量電灯Ｂのみ!AB73</f>
        <v>85</v>
      </c>
      <c r="BM74" s="90">
        <f t="shared" si="113"/>
        <v>0</v>
      </c>
      <c r="BN74" s="90">
        <f t="shared" si="114"/>
        <v>0</v>
      </c>
      <c r="BO74" s="90">
        <f t="shared" si="115"/>
        <v>0</v>
      </c>
      <c r="BP74" s="90">
        <f t="shared" si="116"/>
        <v>0</v>
      </c>
      <c r="BQ74" s="90">
        <f t="shared" si="117"/>
        <v>0</v>
      </c>
      <c r="BR74" s="57" t="s">
        <v>517</v>
      </c>
      <c r="BS74" s="58">
        <f t="shared" si="118"/>
        <v>0</v>
      </c>
      <c r="BT74" s="91">
        <f>従量電灯Ｂのみ!AC73</f>
        <v>88</v>
      </c>
      <c r="BU74" s="90">
        <f t="shared" si="119"/>
        <v>0</v>
      </c>
      <c r="BV74" s="90">
        <f t="shared" si="120"/>
        <v>0</v>
      </c>
      <c r="BW74" s="90">
        <f t="shared" si="121"/>
        <v>0</v>
      </c>
      <c r="BX74" s="90">
        <f t="shared" si="122"/>
        <v>0</v>
      </c>
      <c r="BY74" s="90">
        <f t="shared" si="123"/>
        <v>0</v>
      </c>
      <c r="BZ74" s="57" t="s">
        <v>517</v>
      </c>
      <c r="CA74" s="58">
        <f t="shared" si="124"/>
        <v>0</v>
      </c>
      <c r="CB74" s="91">
        <f>従量電灯Ｂのみ!AD73</f>
        <v>82</v>
      </c>
      <c r="CC74" s="90">
        <f t="shared" si="125"/>
        <v>0</v>
      </c>
      <c r="CD74" s="90">
        <f t="shared" si="126"/>
        <v>0</v>
      </c>
      <c r="CE74" s="90">
        <f t="shared" si="127"/>
        <v>0</v>
      </c>
      <c r="CF74" s="90">
        <f t="shared" si="128"/>
        <v>0</v>
      </c>
      <c r="CG74" s="90">
        <f t="shared" si="129"/>
        <v>0</v>
      </c>
      <c r="CH74" s="57" t="s">
        <v>517</v>
      </c>
      <c r="CI74" s="58">
        <f t="shared" si="130"/>
        <v>0</v>
      </c>
      <c r="CJ74" s="91">
        <f>従量電灯Ｂのみ!AE73</f>
        <v>70</v>
      </c>
      <c r="CK74" s="90">
        <f t="shared" si="131"/>
        <v>0</v>
      </c>
      <c r="CL74" s="90">
        <f t="shared" si="132"/>
        <v>0</v>
      </c>
      <c r="CM74" s="90">
        <f t="shared" si="133"/>
        <v>0</v>
      </c>
      <c r="CN74" s="90">
        <f t="shared" si="134"/>
        <v>0</v>
      </c>
      <c r="CO74" s="90">
        <f t="shared" si="135"/>
        <v>0</v>
      </c>
      <c r="CP74" s="57" t="s">
        <v>517</v>
      </c>
      <c r="CQ74" s="58">
        <f t="shared" si="136"/>
        <v>0</v>
      </c>
      <c r="CR74" s="91">
        <f>従量電灯Ｂのみ!AF73</f>
        <v>66</v>
      </c>
      <c r="CS74" s="90">
        <f t="shared" si="137"/>
        <v>0</v>
      </c>
      <c r="CT74" s="90">
        <f t="shared" si="138"/>
        <v>0</v>
      </c>
      <c r="CU74" s="90">
        <f t="shared" si="139"/>
        <v>0</v>
      </c>
      <c r="CV74" s="90">
        <f t="shared" si="140"/>
        <v>0</v>
      </c>
      <c r="CW74" s="90">
        <f t="shared" si="141"/>
        <v>0</v>
      </c>
      <c r="CX74" s="57" t="s">
        <v>517</v>
      </c>
      <c r="CY74" s="58">
        <f t="shared" si="142"/>
        <v>0</v>
      </c>
      <c r="CZ74" s="56">
        <f t="shared" si="143"/>
        <v>0</v>
      </c>
    </row>
    <row r="75" spans="2:104" x14ac:dyDescent="0.4">
      <c r="B75" s="54">
        <v>69</v>
      </c>
      <c r="C75" s="54" t="str">
        <f>従量電灯Ｂのみ!C74</f>
        <v>大井出ポケットパーク</v>
      </c>
      <c r="D75" s="55">
        <f>従量電灯Ｂのみ!H74</f>
        <v>30</v>
      </c>
      <c r="E75" s="73"/>
      <c r="F75" s="74"/>
      <c r="G75" s="75"/>
      <c r="H75" s="91">
        <f>従量電灯Ｂのみ!U74</f>
        <v>0</v>
      </c>
      <c r="I75" s="88"/>
      <c r="J75" s="90">
        <f t="shared" si="73"/>
        <v>0</v>
      </c>
      <c r="K75" s="90">
        <f t="shared" si="74"/>
        <v>0</v>
      </c>
      <c r="L75" s="90">
        <f t="shared" si="75"/>
        <v>0</v>
      </c>
      <c r="M75" s="90">
        <f t="shared" si="72"/>
        <v>0</v>
      </c>
      <c r="N75" s="57" t="s">
        <v>517</v>
      </c>
      <c r="O75" s="58">
        <f t="shared" si="76"/>
        <v>0</v>
      </c>
      <c r="P75" s="91">
        <f>従量電灯Ｂのみ!V74</f>
        <v>0</v>
      </c>
      <c r="Q75" s="90">
        <f t="shared" si="77"/>
        <v>0</v>
      </c>
      <c r="R75" s="90">
        <f t="shared" si="78"/>
        <v>0</v>
      </c>
      <c r="S75" s="90">
        <f t="shared" si="79"/>
        <v>0</v>
      </c>
      <c r="T75" s="90">
        <f t="shared" si="80"/>
        <v>0</v>
      </c>
      <c r="U75" s="90">
        <f t="shared" si="81"/>
        <v>0</v>
      </c>
      <c r="V75" s="57" t="s">
        <v>517</v>
      </c>
      <c r="W75" s="58">
        <f t="shared" si="82"/>
        <v>0</v>
      </c>
      <c r="X75" s="91">
        <f>従量電灯Ｂのみ!W74</f>
        <v>0</v>
      </c>
      <c r="Y75" s="90">
        <f t="shared" si="83"/>
        <v>0</v>
      </c>
      <c r="Z75" s="90">
        <f t="shared" si="84"/>
        <v>0</v>
      </c>
      <c r="AA75" s="90">
        <f t="shared" si="85"/>
        <v>0</v>
      </c>
      <c r="AB75" s="90">
        <f t="shared" si="86"/>
        <v>0</v>
      </c>
      <c r="AC75" s="90">
        <f t="shared" si="87"/>
        <v>0</v>
      </c>
      <c r="AD75" s="57" t="s">
        <v>517</v>
      </c>
      <c r="AE75" s="58">
        <f t="shared" si="88"/>
        <v>0</v>
      </c>
      <c r="AF75" s="91">
        <f>従量電灯Ｂのみ!X74</f>
        <v>0</v>
      </c>
      <c r="AG75" s="90">
        <f t="shared" si="89"/>
        <v>0</v>
      </c>
      <c r="AH75" s="90">
        <f t="shared" si="90"/>
        <v>0</v>
      </c>
      <c r="AI75" s="90">
        <f t="shared" si="91"/>
        <v>0</v>
      </c>
      <c r="AJ75" s="90">
        <f t="shared" si="92"/>
        <v>0</v>
      </c>
      <c r="AK75" s="90">
        <f t="shared" si="93"/>
        <v>0</v>
      </c>
      <c r="AL75" s="57" t="s">
        <v>517</v>
      </c>
      <c r="AM75" s="58">
        <f t="shared" si="94"/>
        <v>0</v>
      </c>
      <c r="AN75" s="91">
        <f>従量電灯Ｂのみ!Y74</f>
        <v>0</v>
      </c>
      <c r="AO75" s="90">
        <f t="shared" si="95"/>
        <v>0</v>
      </c>
      <c r="AP75" s="90">
        <f t="shared" si="96"/>
        <v>0</v>
      </c>
      <c r="AQ75" s="90">
        <f t="shared" si="97"/>
        <v>0</v>
      </c>
      <c r="AR75" s="90">
        <f t="shared" si="98"/>
        <v>0</v>
      </c>
      <c r="AS75" s="90">
        <f t="shared" si="99"/>
        <v>0</v>
      </c>
      <c r="AT75" s="57" t="s">
        <v>517</v>
      </c>
      <c r="AU75" s="58">
        <f t="shared" si="100"/>
        <v>0</v>
      </c>
      <c r="AV75" s="91">
        <f>従量電灯Ｂのみ!Z74</f>
        <v>0</v>
      </c>
      <c r="AW75" s="90">
        <f t="shared" si="101"/>
        <v>0</v>
      </c>
      <c r="AX75" s="90">
        <f t="shared" si="102"/>
        <v>0</v>
      </c>
      <c r="AY75" s="90">
        <f t="shared" si="103"/>
        <v>0</v>
      </c>
      <c r="AZ75" s="90">
        <f t="shared" si="104"/>
        <v>0</v>
      </c>
      <c r="BA75" s="90">
        <f t="shared" si="105"/>
        <v>0</v>
      </c>
      <c r="BB75" s="57" t="s">
        <v>517</v>
      </c>
      <c r="BC75" s="58">
        <f t="shared" si="106"/>
        <v>0</v>
      </c>
      <c r="BD75" s="91">
        <f>従量電灯Ｂのみ!AA74</f>
        <v>0</v>
      </c>
      <c r="BE75" s="90">
        <f t="shared" si="107"/>
        <v>0</v>
      </c>
      <c r="BF75" s="90">
        <f t="shared" si="108"/>
        <v>0</v>
      </c>
      <c r="BG75" s="90">
        <f t="shared" si="109"/>
        <v>0</v>
      </c>
      <c r="BH75" s="90">
        <f t="shared" si="110"/>
        <v>0</v>
      </c>
      <c r="BI75" s="90">
        <f t="shared" si="111"/>
        <v>0</v>
      </c>
      <c r="BJ75" s="57" t="s">
        <v>517</v>
      </c>
      <c r="BK75" s="58">
        <f t="shared" si="112"/>
        <v>0</v>
      </c>
      <c r="BL75" s="91">
        <f>従量電灯Ｂのみ!AB74</f>
        <v>0</v>
      </c>
      <c r="BM75" s="90">
        <f t="shared" si="113"/>
        <v>0</v>
      </c>
      <c r="BN75" s="90">
        <f t="shared" si="114"/>
        <v>0</v>
      </c>
      <c r="BO75" s="90">
        <f t="shared" si="115"/>
        <v>0</v>
      </c>
      <c r="BP75" s="90">
        <f t="shared" si="116"/>
        <v>0</v>
      </c>
      <c r="BQ75" s="90">
        <f t="shared" si="117"/>
        <v>0</v>
      </c>
      <c r="BR75" s="57" t="s">
        <v>517</v>
      </c>
      <c r="BS75" s="58">
        <f t="shared" si="118"/>
        <v>0</v>
      </c>
      <c r="BT75" s="91">
        <f>従量電灯Ｂのみ!AC74</f>
        <v>0</v>
      </c>
      <c r="BU75" s="90">
        <f t="shared" si="119"/>
        <v>0</v>
      </c>
      <c r="BV75" s="90">
        <f t="shared" si="120"/>
        <v>0</v>
      </c>
      <c r="BW75" s="90">
        <f t="shared" si="121"/>
        <v>0</v>
      </c>
      <c r="BX75" s="90">
        <f t="shared" si="122"/>
        <v>0</v>
      </c>
      <c r="BY75" s="90">
        <f t="shared" si="123"/>
        <v>0</v>
      </c>
      <c r="BZ75" s="57" t="s">
        <v>517</v>
      </c>
      <c r="CA75" s="58">
        <f t="shared" si="124"/>
        <v>0</v>
      </c>
      <c r="CB75" s="91">
        <f>従量電灯Ｂのみ!AD74</f>
        <v>0</v>
      </c>
      <c r="CC75" s="90">
        <f t="shared" si="125"/>
        <v>0</v>
      </c>
      <c r="CD75" s="90">
        <f t="shared" si="126"/>
        <v>0</v>
      </c>
      <c r="CE75" s="90">
        <f t="shared" si="127"/>
        <v>0</v>
      </c>
      <c r="CF75" s="90">
        <f t="shared" si="128"/>
        <v>0</v>
      </c>
      <c r="CG75" s="90">
        <f t="shared" si="129"/>
        <v>0</v>
      </c>
      <c r="CH75" s="57" t="s">
        <v>517</v>
      </c>
      <c r="CI75" s="58">
        <f t="shared" si="130"/>
        <v>0</v>
      </c>
      <c r="CJ75" s="91">
        <f>従量電灯Ｂのみ!AE74</f>
        <v>0</v>
      </c>
      <c r="CK75" s="90">
        <f t="shared" si="131"/>
        <v>0</v>
      </c>
      <c r="CL75" s="90">
        <f t="shared" si="132"/>
        <v>0</v>
      </c>
      <c r="CM75" s="90">
        <f t="shared" si="133"/>
        <v>0</v>
      </c>
      <c r="CN75" s="90">
        <f t="shared" si="134"/>
        <v>0</v>
      </c>
      <c r="CO75" s="90">
        <f t="shared" si="135"/>
        <v>0</v>
      </c>
      <c r="CP75" s="57" t="s">
        <v>517</v>
      </c>
      <c r="CQ75" s="58">
        <f t="shared" si="136"/>
        <v>0</v>
      </c>
      <c r="CR75" s="91">
        <f>従量電灯Ｂのみ!AF74</f>
        <v>0</v>
      </c>
      <c r="CS75" s="90">
        <f t="shared" si="137"/>
        <v>0</v>
      </c>
      <c r="CT75" s="90">
        <f t="shared" si="138"/>
        <v>0</v>
      </c>
      <c r="CU75" s="90">
        <f t="shared" si="139"/>
        <v>0</v>
      </c>
      <c r="CV75" s="90">
        <f t="shared" si="140"/>
        <v>0</v>
      </c>
      <c r="CW75" s="90">
        <f t="shared" si="141"/>
        <v>0</v>
      </c>
      <c r="CX75" s="57" t="s">
        <v>517</v>
      </c>
      <c r="CY75" s="58">
        <f t="shared" si="142"/>
        <v>0</v>
      </c>
      <c r="CZ75" s="56">
        <f t="shared" si="143"/>
        <v>0</v>
      </c>
    </row>
    <row r="76" spans="2:104" x14ac:dyDescent="0.4">
      <c r="B76" s="54">
        <v>70</v>
      </c>
      <c r="C76" s="54" t="str">
        <f>従量電灯Ｂのみ!C75</f>
        <v>川北公園</v>
      </c>
      <c r="D76" s="55">
        <f>従量電灯Ｂのみ!H75</f>
        <v>20</v>
      </c>
      <c r="E76" s="73"/>
      <c r="F76" s="74"/>
      <c r="G76" s="75"/>
      <c r="H76" s="91">
        <f>従量電灯Ｂのみ!U75</f>
        <v>69</v>
      </c>
      <c r="I76" s="88"/>
      <c r="J76" s="90">
        <f t="shared" si="73"/>
        <v>0</v>
      </c>
      <c r="K76" s="90">
        <f t="shared" si="74"/>
        <v>0</v>
      </c>
      <c r="L76" s="90">
        <f t="shared" si="75"/>
        <v>0</v>
      </c>
      <c r="M76" s="90">
        <f t="shared" si="72"/>
        <v>0</v>
      </c>
      <c r="N76" s="57" t="s">
        <v>517</v>
      </c>
      <c r="O76" s="58">
        <f t="shared" si="76"/>
        <v>0</v>
      </c>
      <c r="P76" s="91">
        <f>従量電灯Ｂのみ!V75</f>
        <v>55</v>
      </c>
      <c r="Q76" s="90">
        <f t="shared" si="77"/>
        <v>0</v>
      </c>
      <c r="R76" s="90">
        <f t="shared" si="78"/>
        <v>0</v>
      </c>
      <c r="S76" s="90">
        <f t="shared" si="79"/>
        <v>0</v>
      </c>
      <c r="T76" s="90">
        <f t="shared" si="80"/>
        <v>0</v>
      </c>
      <c r="U76" s="90">
        <f t="shared" si="81"/>
        <v>0</v>
      </c>
      <c r="V76" s="57" t="s">
        <v>517</v>
      </c>
      <c r="W76" s="58">
        <f t="shared" si="82"/>
        <v>0</v>
      </c>
      <c r="X76" s="91">
        <f>従量電灯Ｂのみ!W75</f>
        <v>50</v>
      </c>
      <c r="Y76" s="90">
        <f t="shared" si="83"/>
        <v>0</v>
      </c>
      <c r="Z76" s="90">
        <f t="shared" si="84"/>
        <v>0</v>
      </c>
      <c r="AA76" s="90">
        <f t="shared" si="85"/>
        <v>0</v>
      </c>
      <c r="AB76" s="90">
        <f t="shared" si="86"/>
        <v>0</v>
      </c>
      <c r="AC76" s="90">
        <f t="shared" si="87"/>
        <v>0</v>
      </c>
      <c r="AD76" s="57" t="s">
        <v>517</v>
      </c>
      <c r="AE76" s="58">
        <f t="shared" si="88"/>
        <v>0</v>
      </c>
      <c r="AF76" s="91">
        <f>従量電灯Ｂのみ!X75</f>
        <v>58</v>
      </c>
      <c r="AG76" s="90">
        <f t="shared" si="89"/>
        <v>0</v>
      </c>
      <c r="AH76" s="90">
        <f t="shared" si="90"/>
        <v>0</v>
      </c>
      <c r="AI76" s="90">
        <f t="shared" si="91"/>
        <v>0</v>
      </c>
      <c r="AJ76" s="90">
        <f t="shared" si="92"/>
        <v>0</v>
      </c>
      <c r="AK76" s="90">
        <f t="shared" si="93"/>
        <v>0</v>
      </c>
      <c r="AL76" s="57" t="s">
        <v>517</v>
      </c>
      <c r="AM76" s="58">
        <f t="shared" si="94"/>
        <v>0</v>
      </c>
      <c r="AN76" s="91">
        <f>従量電灯Ｂのみ!Y75</f>
        <v>52</v>
      </c>
      <c r="AO76" s="90">
        <f t="shared" si="95"/>
        <v>0</v>
      </c>
      <c r="AP76" s="90">
        <f t="shared" si="96"/>
        <v>0</v>
      </c>
      <c r="AQ76" s="90">
        <f t="shared" si="97"/>
        <v>0</v>
      </c>
      <c r="AR76" s="90">
        <f t="shared" si="98"/>
        <v>0</v>
      </c>
      <c r="AS76" s="90">
        <f t="shared" si="99"/>
        <v>0</v>
      </c>
      <c r="AT76" s="57" t="s">
        <v>517</v>
      </c>
      <c r="AU76" s="58">
        <f t="shared" si="100"/>
        <v>0</v>
      </c>
      <c r="AV76" s="91">
        <f>従量電灯Ｂのみ!Z75</f>
        <v>60</v>
      </c>
      <c r="AW76" s="90">
        <f t="shared" si="101"/>
        <v>0</v>
      </c>
      <c r="AX76" s="90">
        <f t="shared" si="102"/>
        <v>0</v>
      </c>
      <c r="AY76" s="90">
        <f t="shared" si="103"/>
        <v>0</v>
      </c>
      <c r="AZ76" s="90">
        <f t="shared" si="104"/>
        <v>0</v>
      </c>
      <c r="BA76" s="90">
        <f t="shared" si="105"/>
        <v>0</v>
      </c>
      <c r="BB76" s="57" t="s">
        <v>517</v>
      </c>
      <c r="BC76" s="58">
        <f t="shared" si="106"/>
        <v>0</v>
      </c>
      <c r="BD76" s="91">
        <f>従量電灯Ｂのみ!AA75</f>
        <v>81</v>
      </c>
      <c r="BE76" s="90">
        <f t="shared" si="107"/>
        <v>0</v>
      </c>
      <c r="BF76" s="90">
        <f t="shared" si="108"/>
        <v>0</v>
      </c>
      <c r="BG76" s="90">
        <f t="shared" si="109"/>
        <v>0</v>
      </c>
      <c r="BH76" s="90">
        <f t="shared" si="110"/>
        <v>0</v>
      </c>
      <c r="BI76" s="90">
        <f t="shared" si="111"/>
        <v>0</v>
      </c>
      <c r="BJ76" s="57" t="s">
        <v>517</v>
      </c>
      <c r="BK76" s="58">
        <f t="shared" si="112"/>
        <v>0</v>
      </c>
      <c r="BL76" s="91">
        <f>従量電灯Ｂのみ!AB75</f>
        <v>83</v>
      </c>
      <c r="BM76" s="90">
        <f t="shared" si="113"/>
        <v>0</v>
      </c>
      <c r="BN76" s="90">
        <f t="shared" si="114"/>
        <v>0</v>
      </c>
      <c r="BO76" s="90">
        <f t="shared" si="115"/>
        <v>0</v>
      </c>
      <c r="BP76" s="90">
        <f t="shared" si="116"/>
        <v>0</v>
      </c>
      <c r="BQ76" s="90">
        <f t="shared" si="117"/>
        <v>0</v>
      </c>
      <c r="BR76" s="57" t="s">
        <v>517</v>
      </c>
      <c r="BS76" s="58">
        <f t="shared" si="118"/>
        <v>0</v>
      </c>
      <c r="BT76" s="91">
        <f>従量電灯Ｂのみ!AC75</f>
        <v>103</v>
      </c>
      <c r="BU76" s="90">
        <f t="shared" si="119"/>
        <v>0</v>
      </c>
      <c r="BV76" s="90">
        <f t="shared" si="120"/>
        <v>0</v>
      </c>
      <c r="BW76" s="90">
        <f t="shared" si="121"/>
        <v>0</v>
      </c>
      <c r="BX76" s="90">
        <f t="shared" si="122"/>
        <v>0</v>
      </c>
      <c r="BY76" s="90">
        <f t="shared" si="123"/>
        <v>0</v>
      </c>
      <c r="BZ76" s="57" t="s">
        <v>517</v>
      </c>
      <c r="CA76" s="58">
        <f t="shared" si="124"/>
        <v>0</v>
      </c>
      <c r="CB76" s="91">
        <f>従量電灯Ｂのみ!AD75</f>
        <v>85</v>
      </c>
      <c r="CC76" s="90">
        <f t="shared" si="125"/>
        <v>0</v>
      </c>
      <c r="CD76" s="90">
        <f t="shared" si="126"/>
        <v>0</v>
      </c>
      <c r="CE76" s="90">
        <f t="shared" si="127"/>
        <v>0</v>
      </c>
      <c r="CF76" s="90">
        <f t="shared" si="128"/>
        <v>0</v>
      </c>
      <c r="CG76" s="90">
        <f t="shared" si="129"/>
        <v>0</v>
      </c>
      <c r="CH76" s="57" t="s">
        <v>517</v>
      </c>
      <c r="CI76" s="58">
        <f t="shared" si="130"/>
        <v>0</v>
      </c>
      <c r="CJ76" s="91">
        <f>従量電灯Ｂのみ!AE75</f>
        <v>80</v>
      </c>
      <c r="CK76" s="90">
        <f t="shared" si="131"/>
        <v>0</v>
      </c>
      <c r="CL76" s="90">
        <f t="shared" si="132"/>
        <v>0</v>
      </c>
      <c r="CM76" s="90">
        <f t="shared" si="133"/>
        <v>0</v>
      </c>
      <c r="CN76" s="90">
        <f t="shared" si="134"/>
        <v>0</v>
      </c>
      <c r="CO76" s="90">
        <f t="shared" si="135"/>
        <v>0</v>
      </c>
      <c r="CP76" s="57" t="s">
        <v>517</v>
      </c>
      <c r="CQ76" s="58">
        <f t="shared" si="136"/>
        <v>0</v>
      </c>
      <c r="CR76" s="91">
        <f>従量電灯Ｂのみ!AF75</f>
        <v>73</v>
      </c>
      <c r="CS76" s="90">
        <f t="shared" si="137"/>
        <v>0</v>
      </c>
      <c r="CT76" s="90">
        <f t="shared" si="138"/>
        <v>0</v>
      </c>
      <c r="CU76" s="90">
        <f t="shared" si="139"/>
        <v>0</v>
      </c>
      <c r="CV76" s="90">
        <f t="shared" si="140"/>
        <v>0</v>
      </c>
      <c r="CW76" s="90">
        <f t="shared" si="141"/>
        <v>0</v>
      </c>
      <c r="CX76" s="57" t="s">
        <v>517</v>
      </c>
      <c r="CY76" s="58">
        <f t="shared" si="142"/>
        <v>0</v>
      </c>
      <c r="CZ76" s="56">
        <f t="shared" si="143"/>
        <v>0</v>
      </c>
    </row>
    <row r="77" spans="2:104" x14ac:dyDescent="0.4">
      <c r="B77" s="54">
        <v>71</v>
      </c>
      <c r="C77" s="54" t="str">
        <f>従量電灯Ｂのみ!C76</f>
        <v>別山２号公園</v>
      </c>
      <c r="D77" s="55">
        <f>従量電灯Ｂのみ!H76</f>
        <v>15</v>
      </c>
      <c r="E77" s="73"/>
      <c r="F77" s="74"/>
      <c r="G77" s="75"/>
      <c r="H77" s="91">
        <f>従量電灯Ｂのみ!U76</f>
        <v>308</v>
      </c>
      <c r="I77" s="88"/>
      <c r="J77" s="90">
        <f t="shared" si="73"/>
        <v>0</v>
      </c>
      <c r="K77" s="90">
        <f t="shared" si="74"/>
        <v>0</v>
      </c>
      <c r="L77" s="90">
        <f t="shared" si="75"/>
        <v>0</v>
      </c>
      <c r="M77" s="90">
        <f t="shared" si="72"/>
        <v>0</v>
      </c>
      <c r="N77" s="57" t="s">
        <v>517</v>
      </c>
      <c r="O77" s="58">
        <f t="shared" si="76"/>
        <v>0</v>
      </c>
      <c r="P77" s="91">
        <f>従量電灯Ｂのみ!V76</f>
        <v>258</v>
      </c>
      <c r="Q77" s="90">
        <f t="shared" si="77"/>
        <v>0</v>
      </c>
      <c r="R77" s="90">
        <f t="shared" si="78"/>
        <v>0</v>
      </c>
      <c r="S77" s="90">
        <f t="shared" si="79"/>
        <v>0</v>
      </c>
      <c r="T77" s="90">
        <f t="shared" si="80"/>
        <v>0</v>
      </c>
      <c r="U77" s="90">
        <f t="shared" si="81"/>
        <v>0</v>
      </c>
      <c r="V77" s="57" t="s">
        <v>517</v>
      </c>
      <c r="W77" s="58">
        <f t="shared" si="82"/>
        <v>0</v>
      </c>
      <c r="X77" s="91">
        <f>従量電灯Ｂのみ!W76</f>
        <v>252</v>
      </c>
      <c r="Y77" s="90">
        <f t="shared" si="83"/>
        <v>0</v>
      </c>
      <c r="Z77" s="90">
        <f t="shared" si="84"/>
        <v>0</v>
      </c>
      <c r="AA77" s="90">
        <f t="shared" si="85"/>
        <v>0</v>
      </c>
      <c r="AB77" s="90">
        <f t="shared" si="86"/>
        <v>0</v>
      </c>
      <c r="AC77" s="90">
        <f t="shared" si="87"/>
        <v>0</v>
      </c>
      <c r="AD77" s="57" t="s">
        <v>517</v>
      </c>
      <c r="AE77" s="58">
        <f t="shared" si="88"/>
        <v>0</v>
      </c>
      <c r="AF77" s="91">
        <f>従量電灯Ｂのみ!X76</f>
        <v>295</v>
      </c>
      <c r="AG77" s="90">
        <f t="shared" si="89"/>
        <v>0</v>
      </c>
      <c r="AH77" s="90">
        <f t="shared" si="90"/>
        <v>0</v>
      </c>
      <c r="AI77" s="90">
        <f t="shared" si="91"/>
        <v>0</v>
      </c>
      <c r="AJ77" s="90">
        <f t="shared" si="92"/>
        <v>0</v>
      </c>
      <c r="AK77" s="90">
        <f t="shared" si="93"/>
        <v>0</v>
      </c>
      <c r="AL77" s="57" t="s">
        <v>517</v>
      </c>
      <c r="AM77" s="58">
        <f t="shared" si="94"/>
        <v>0</v>
      </c>
      <c r="AN77" s="91">
        <f>従量電灯Ｂのみ!Y76</f>
        <v>298</v>
      </c>
      <c r="AO77" s="90">
        <f t="shared" si="95"/>
        <v>0</v>
      </c>
      <c r="AP77" s="90">
        <f t="shared" si="96"/>
        <v>0</v>
      </c>
      <c r="AQ77" s="90">
        <f t="shared" si="97"/>
        <v>0</v>
      </c>
      <c r="AR77" s="90">
        <f t="shared" si="98"/>
        <v>0</v>
      </c>
      <c r="AS77" s="90">
        <f t="shared" si="99"/>
        <v>0</v>
      </c>
      <c r="AT77" s="57" t="s">
        <v>517</v>
      </c>
      <c r="AU77" s="58">
        <f t="shared" si="100"/>
        <v>0</v>
      </c>
      <c r="AV77" s="91">
        <f>従量電灯Ｂのみ!Z76</f>
        <v>318</v>
      </c>
      <c r="AW77" s="90">
        <f t="shared" si="101"/>
        <v>0</v>
      </c>
      <c r="AX77" s="90">
        <f t="shared" si="102"/>
        <v>0</v>
      </c>
      <c r="AY77" s="90">
        <f t="shared" si="103"/>
        <v>0</v>
      </c>
      <c r="AZ77" s="90">
        <f t="shared" si="104"/>
        <v>0</v>
      </c>
      <c r="BA77" s="90">
        <f t="shared" si="105"/>
        <v>0</v>
      </c>
      <c r="BB77" s="57" t="s">
        <v>517</v>
      </c>
      <c r="BC77" s="58">
        <f t="shared" si="106"/>
        <v>0</v>
      </c>
      <c r="BD77" s="91">
        <f>従量電灯Ｂのみ!AA76</f>
        <v>381</v>
      </c>
      <c r="BE77" s="90">
        <f t="shared" si="107"/>
        <v>0</v>
      </c>
      <c r="BF77" s="90">
        <f t="shared" si="108"/>
        <v>0</v>
      </c>
      <c r="BG77" s="90">
        <f t="shared" si="109"/>
        <v>0</v>
      </c>
      <c r="BH77" s="90">
        <f t="shared" si="110"/>
        <v>0</v>
      </c>
      <c r="BI77" s="90">
        <f t="shared" si="111"/>
        <v>0</v>
      </c>
      <c r="BJ77" s="57" t="s">
        <v>517</v>
      </c>
      <c r="BK77" s="58">
        <f t="shared" si="112"/>
        <v>0</v>
      </c>
      <c r="BL77" s="91">
        <f>従量電灯Ｂのみ!AB76</f>
        <v>364</v>
      </c>
      <c r="BM77" s="90">
        <f t="shared" si="113"/>
        <v>0</v>
      </c>
      <c r="BN77" s="90">
        <f t="shared" si="114"/>
        <v>0</v>
      </c>
      <c r="BO77" s="90">
        <f t="shared" si="115"/>
        <v>0</v>
      </c>
      <c r="BP77" s="90">
        <f t="shared" si="116"/>
        <v>0</v>
      </c>
      <c r="BQ77" s="90">
        <f t="shared" si="117"/>
        <v>0</v>
      </c>
      <c r="BR77" s="57" t="s">
        <v>517</v>
      </c>
      <c r="BS77" s="58">
        <f t="shared" si="118"/>
        <v>0</v>
      </c>
      <c r="BT77" s="91">
        <f>従量電灯Ｂのみ!AC76</f>
        <v>430</v>
      </c>
      <c r="BU77" s="90">
        <f t="shared" si="119"/>
        <v>0</v>
      </c>
      <c r="BV77" s="90">
        <f t="shared" si="120"/>
        <v>0</v>
      </c>
      <c r="BW77" s="90">
        <f t="shared" si="121"/>
        <v>0</v>
      </c>
      <c r="BX77" s="90">
        <f t="shared" si="122"/>
        <v>0</v>
      </c>
      <c r="BY77" s="90">
        <f t="shared" si="123"/>
        <v>0</v>
      </c>
      <c r="BZ77" s="57" t="s">
        <v>517</v>
      </c>
      <c r="CA77" s="58">
        <f t="shared" si="124"/>
        <v>0</v>
      </c>
      <c r="CB77" s="91">
        <f>従量電灯Ｂのみ!AD76</f>
        <v>341</v>
      </c>
      <c r="CC77" s="90">
        <f t="shared" si="125"/>
        <v>0</v>
      </c>
      <c r="CD77" s="90">
        <f t="shared" si="126"/>
        <v>0</v>
      </c>
      <c r="CE77" s="90">
        <f t="shared" si="127"/>
        <v>0</v>
      </c>
      <c r="CF77" s="90">
        <f t="shared" si="128"/>
        <v>0</v>
      </c>
      <c r="CG77" s="90">
        <f t="shared" si="129"/>
        <v>0</v>
      </c>
      <c r="CH77" s="57" t="s">
        <v>517</v>
      </c>
      <c r="CI77" s="58">
        <f t="shared" si="130"/>
        <v>0</v>
      </c>
      <c r="CJ77" s="91">
        <f>従量電灯Ｂのみ!AE76</f>
        <v>316</v>
      </c>
      <c r="CK77" s="90">
        <f t="shared" si="131"/>
        <v>0</v>
      </c>
      <c r="CL77" s="90">
        <f t="shared" si="132"/>
        <v>0</v>
      </c>
      <c r="CM77" s="90">
        <f t="shared" si="133"/>
        <v>0</v>
      </c>
      <c r="CN77" s="90">
        <f t="shared" si="134"/>
        <v>0</v>
      </c>
      <c r="CO77" s="90">
        <f t="shared" si="135"/>
        <v>0</v>
      </c>
      <c r="CP77" s="57" t="s">
        <v>517</v>
      </c>
      <c r="CQ77" s="58">
        <f t="shared" si="136"/>
        <v>0</v>
      </c>
      <c r="CR77" s="91">
        <f>従量電灯Ｂのみ!AF76</f>
        <v>300</v>
      </c>
      <c r="CS77" s="90">
        <f t="shared" si="137"/>
        <v>0</v>
      </c>
      <c r="CT77" s="90">
        <f t="shared" si="138"/>
        <v>0</v>
      </c>
      <c r="CU77" s="90">
        <f t="shared" si="139"/>
        <v>0</v>
      </c>
      <c r="CV77" s="90">
        <f t="shared" si="140"/>
        <v>0</v>
      </c>
      <c r="CW77" s="90">
        <f t="shared" si="141"/>
        <v>0</v>
      </c>
      <c r="CX77" s="57" t="s">
        <v>517</v>
      </c>
      <c r="CY77" s="58">
        <f t="shared" si="142"/>
        <v>0</v>
      </c>
      <c r="CZ77" s="56">
        <f t="shared" si="143"/>
        <v>0</v>
      </c>
    </row>
    <row r="78" spans="2:104" x14ac:dyDescent="0.4">
      <c r="B78" s="54">
        <v>72</v>
      </c>
      <c r="C78" s="54" t="str">
        <f>従量電灯Ｂのみ!C77</f>
        <v>東本郷１区１号公園</v>
      </c>
      <c r="D78" s="55">
        <f>従量電灯Ｂのみ!H77</f>
        <v>15</v>
      </c>
      <c r="E78" s="73"/>
      <c r="F78" s="74"/>
      <c r="G78" s="75"/>
      <c r="H78" s="91">
        <f>従量電灯Ｂのみ!U77</f>
        <v>7</v>
      </c>
      <c r="I78" s="88"/>
      <c r="J78" s="90">
        <f t="shared" si="73"/>
        <v>0</v>
      </c>
      <c r="K78" s="90">
        <f t="shared" si="74"/>
        <v>0</v>
      </c>
      <c r="L78" s="90">
        <f t="shared" si="75"/>
        <v>0</v>
      </c>
      <c r="M78" s="90">
        <f t="shared" si="72"/>
        <v>0</v>
      </c>
      <c r="N78" s="57" t="s">
        <v>517</v>
      </c>
      <c r="O78" s="58">
        <f t="shared" si="76"/>
        <v>0</v>
      </c>
      <c r="P78" s="91">
        <f>従量電灯Ｂのみ!V77</f>
        <v>6</v>
      </c>
      <c r="Q78" s="90">
        <f t="shared" si="77"/>
        <v>0</v>
      </c>
      <c r="R78" s="90">
        <f t="shared" si="78"/>
        <v>0</v>
      </c>
      <c r="S78" s="90">
        <f t="shared" si="79"/>
        <v>0</v>
      </c>
      <c r="T78" s="90">
        <f t="shared" si="80"/>
        <v>0</v>
      </c>
      <c r="U78" s="90">
        <f t="shared" si="81"/>
        <v>0</v>
      </c>
      <c r="V78" s="57" t="s">
        <v>517</v>
      </c>
      <c r="W78" s="58">
        <f t="shared" si="82"/>
        <v>0</v>
      </c>
      <c r="X78" s="91">
        <f>従量電灯Ｂのみ!W77</f>
        <v>6</v>
      </c>
      <c r="Y78" s="90">
        <f t="shared" si="83"/>
        <v>0</v>
      </c>
      <c r="Z78" s="90">
        <f t="shared" si="84"/>
        <v>0</v>
      </c>
      <c r="AA78" s="90">
        <f t="shared" si="85"/>
        <v>0</v>
      </c>
      <c r="AB78" s="90">
        <f t="shared" si="86"/>
        <v>0</v>
      </c>
      <c r="AC78" s="90">
        <f t="shared" si="87"/>
        <v>0</v>
      </c>
      <c r="AD78" s="57" t="s">
        <v>517</v>
      </c>
      <c r="AE78" s="58">
        <f t="shared" si="88"/>
        <v>0</v>
      </c>
      <c r="AF78" s="91">
        <f>従量電灯Ｂのみ!X77</f>
        <v>6</v>
      </c>
      <c r="AG78" s="90">
        <f t="shared" si="89"/>
        <v>0</v>
      </c>
      <c r="AH78" s="90">
        <f t="shared" si="90"/>
        <v>0</v>
      </c>
      <c r="AI78" s="90">
        <f t="shared" si="91"/>
        <v>0</v>
      </c>
      <c r="AJ78" s="90">
        <f t="shared" si="92"/>
        <v>0</v>
      </c>
      <c r="AK78" s="90">
        <f t="shared" si="93"/>
        <v>0</v>
      </c>
      <c r="AL78" s="57" t="s">
        <v>517</v>
      </c>
      <c r="AM78" s="58">
        <f t="shared" si="94"/>
        <v>0</v>
      </c>
      <c r="AN78" s="91">
        <f>従量電灯Ｂのみ!Y77</f>
        <v>7</v>
      </c>
      <c r="AO78" s="90">
        <f t="shared" si="95"/>
        <v>0</v>
      </c>
      <c r="AP78" s="90">
        <f t="shared" si="96"/>
        <v>0</v>
      </c>
      <c r="AQ78" s="90">
        <f t="shared" si="97"/>
        <v>0</v>
      </c>
      <c r="AR78" s="90">
        <f t="shared" si="98"/>
        <v>0</v>
      </c>
      <c r="AS78" s="90">
        <f t="shared" si="99"/>
        <v>0</v>
      </c>
      <c r="AT78" s="57" t="s">
        <v>517</v>
      </c>
      <c r="AU78" s="58">
        <f t="shared" si="100"/>
        <v>0</v>
      </c>
      <c r="AV78" s="91">
        <f>従量電灯Ｂのみ!Z77</f>
        <v>7</v>
      </c>
      <c r="AW78" s="90">
        <f t="shared" si="101"/>
        <v>0</v>
      </c>
      <c r="AX78" s="90">
        <f t="shared" si="102"/>
        <v>0</v>
      </c>
      <c r="AY78" s="90">
        <f t="shared" si="103"/>
        <v>0</v>
      </c>
      <c r="AZ78" s="90">
        <f t="shared" si="104"/>
        <v>0</v>
      </c>
      <c r="BA78" s="90">
        <f t="shared" si="105"/>
        <v>0</v>
      </c>
      <c r="BB78" s="57" t="s">
        <v>517</v>
      </c>
      <c r="BC78" s="58">
        <f t="shared" si="106"/>
        <v>0</v>
      </c>
      <c r="BD78" s="91">
        <f>従量電灯Ｂのみ!AA77</f>
        <v>8</v>
      </c>
      <c r="BE78" s="90">
        <f t="shared" si="107"/>
        <v>0</v>
      </c>
      <c r="BF78" s="90">
        <f t="shared" si="108"/>
        <v>0</v>
      </c>
      <c r="BG78" s="90">
        <f t="shared" si="109"/>
        <v>0</v>
      </c>
      <c r="BH78" s="90">
        <f t="shared" si="110"/>
        <v>0</v>
      </c>
      <c r="BI78" s="90">
        <f t="shared" si="111"/>
        <v>0</v>
      </c>
      <c r="BJ78" s="57" t="s">
        <v>517</v>
      </c>
      <c r="BK78" s="58">
        <f t="shared" si="112"/>
        <v>0</v>
      </c>
      <c r="BL78" s="91">
        <f>従量電灯Ｂのみ!AB77</f>
        <v>8</v>
      </c>
      <c r="BM78" s="90">
        <f t="shared" si="113"/>
        <v>0</v>
      </c>
      <c r="BN78" s="90">
        <f t="shared" si="114"/>
        <v>0</v>
      </c>
      <c r="BO78" s="90">
        <f t="shared" si="115"/>
        <v>0</v>
      </c>
      <c r="BP78" s="90">
        <f t="shared" si="116"/>
        <v>0</v>
      </c>
      <c r="BQ78" s="90">
        <f t="shared" si="117"/>
        <v>0</v>
      </c>
      <c r="BR78" s="57" t="s">
        <v>517</v>
      </c>
      <c r="BS78" s="58">
        <f t="shared" si="118"/>
        <v>0</v>
      </c>
      <c r="BT78" s="91">
        <f>従量電灯Ｂのみ!AC77</f>
        <v>9</v>
      </c>
      <c r="BU78" s="90">
        <f t="shared" si="119"/>
        <v>0</v>
      </c>
      <c r="BV78" s="90">
        <f t="shared" si="120"/>
        <v>0</v>
      </c>
      <c r="BW78" s="90">
        <f t="shared" si="121"/>
        <v>0</v>
      </c>
      <c r="BX78" s="90">
        <f t="shared" si="122"/>
        <v>0</v>
      </c>
      <c r="BY78" s="90">
        <f t="shared" si="123"/>
        <v>0</v>
      </c>
      <c r="BZ78" s="57" t="s">
        <v>517</v>
      </c>
      <c r="CA78" s="58">
        <f t="shared" si="124"/>
        <v>0</v>
      </c>
      <c r="CB78" s="91">
        <f>従量電灯Ｂのみ!AD77</f>
        <v>8</v>
      </c>
      <c r="CC78" s="90">
        <f t="shared" si="125"/>
        <v>0</v>
      </c>
      <c r="CD78" s="90">
        <f t="shared" si="126"/>
        <v>0</v>
      </c>
      <c r="CE78" s="90">
        <f t="shared" si="127"/>
        <v>0</v>
      </c>
      <c r="CF78" s="90">
        <f t="shared" si="128"/>
        <v>0</v>
      </c>
      <c r="CG78" s="90">
        <f t="shared" si="129"/>
        <v>0</v>
      </c>
      <c r="CH78" s="57" t="s">
        <v>517</v>
      </c>
      <c r="CI78" s="58">
        <f t="shared" si="130"/>
        <v>0</v>
      </c>
      <c r="CJ78" s="91">
        <f>従量電灯Ｂのみ!AE77</f>
        <v>7</v>
      </c>
      <c r="CK78" s="90">
        <f t="shared" si="131"/>
        <v>0</v>
      </c>
      <c r="CL78" s="90">
        <f t="shared" si="132"/>
        <v>0</v>
      </c>
      <c r="CM78" s="90">
        <f t="shared" si="133"/>
        <v>0</v>
      </c>
      <c r="CN78" s="90">
        <f t="shared" si="134"/>
        <v>0</v>
      </c>
      <c r="CO78" s="90">
        <f t="shared" si="135"/>
        <v>0</v>
      </c>
      <c r="CP78" s="57" t="s">
        <v>517</v>
      </c>
      <c r="CQ78" s="58">
        <f t="shared" si="136"/>
        <v>0</v>
      </c>
      <c r="CR78" s="91">
        <f>従量電灯Ｂのみ!AF77</f>
        <v>7</v>
      </c>
      <c r="CS78" s="90">
        <f t="shared" si="137"/>
        <v>0</v>
      </c>
      <c r="CT78" s="90">
        <f t="shared" si="138"/>
        <v>0</v>
      </c>
      <c r="CU78" s="90">
        <f t="shared" si="139"/>
        <v>0</v>
      </c>
      <c r="CV78" s="90">
        <f t="shared" si="140"/>
        <v>0</v>
      </c>
      <c r="CW78" s="90">
        <f t="shared" si="141"/>
        <v>0</v>
      </c>
      <c r="CX78" s="57" t="s">
        <v>517</v>
      </c>
      <c r="CY78" s="58">
        <f t="shared" si="142"/>
        <v>0</v>
      </c>
      <c r="CZ78" s="56">
        <f t="shared" si="143"/>
        <v>0</v>
      </c>
    </row>
    <row r="79" spans="2:104" x14ac:dyDescent="0.4">
      <c r="B79" s="54">
        <v>73</v>
      </c>
      <c r="C79" s="54" t="str">
        <f>従量電灯Ｂのみ!C78</f>
        <v>青葉町３号公園</v>
      </c>
      <c r="D79" s="55">
        <f>従量電灯Ｂのみ!H78</f>
        <v>15</v>
      </c>
      <c r="E79" s="73"/>
      <c r="F79" s="74"/>
      <c r="G79" s="75"/>
      <c r="H79" s="91">
        <f>従量電灯Ｂのみ!U78</f>
        <v>67</v>
      </c>
      <c r="I79" s="88"/>
      <c r="J79" s="90">
        <f t="shared" si="73"/>
        <v>0</v>
      </c>
      <c r="K79" s="90">
        <f t="shared" si="74"/>
        <v>0</v>
      </c>
      <c r="L79" s="90">
        <f t="shared" si="75"/>
        <v>0</v>
      </c>
      <c r="M79" s="90">
        <f t="shared" si="72"/>
        <v>0</v>
      </c>
      <c r="N79" s="57" t="s">
        <v>517</v>
      </c>
      <c r="O79" s="58">
        <f t="shared" si="76"/>
        <v>0</v>
      </c>
      <c r="P79" s="91">
        <f>従量電灯Ｂのみ!V78</f>
        <v>57</v>
      </c>
      <c r="Q79" s="90">
        <f t="shared" si="77"/>
        <v>0</v>
      </c>
      <c r="R79" s="90">
        <f t="shared" si="78"/>
        <v>0</v>
      </c>
      <c r="S79" s="90">
        <f t="shared" si="79"/>
        <v>0</v>
      </c>
      <c r="T79" s="90">
        <f t="shared" si="80"/>
        <v>0</v>
      </c>
      <c r="U79" s="90">
        <f t="shared" si="81"/>
        <v>0</v>
      </c>
      <c r="V79" s="57" t="s">
        <v>517</v>
      </c>
      <c r="W79" s="58">
        <f t="shared" si="82"/>
        <v>0</v>
      </c>
      <c r="X79" s="91">
        <f>従量電灯Ｂのみ!W78</f>
        <v>56</v>
      </c>
      <c r="Y79" s="90">
        <f t="shared" si="83"/>
        <v>0</v>
      </c>
      <c r="Z79" s="90">
        <f t="shared" si="84"/>
        <v>0</v>
      </c>
      <c r="AA79" s="90">
        <f t="shared" si="85"/>
        <v>0</v>
      </c>
      <c r="AB79" s="90">
        <f t="shared" si="86"/>
        <v>0</v>
      </c>
      <c r="AC79" s="90">
        <f t="shared" si="87"/>
        <v>0</v>
      </c>
      <c r="AD79" s="57" t="s">
        <v>517</v>
      </c>
      <c r="AE79" s="58">
        <f t="shared" si="88"/>
        <v>0</v>
      </c>
      <c r="AF79" s="91">
        <f>従量電灯Ｂのみ!X78</f>
        <v>64</v>
      </c>
      <c r="AG79" s="90">
        <f t="shared" si="89"/>
        <v>0</v>
      </c>
      <c r="AH79" s="90">
        <f t="shared" si="90"/>
        <v>0</v>
      </c>
      <c r="AI79" s="90">
        <f t="shared" si="91"/>
        <v>0</v>
      </c>
      <c r="AJ79" s="90">
        <f t="shared" si="92"/>
        <v>0</v>
      </c>
      <c r="AK79" s="90">
        <f t="shared" si="93"/>
        <v>0</v>
      </c>
      <c r="AL79" s="57" t="s">
        <v>517</v>
      </c>
      <c r="AM79" s="58">
        <f t="shared" si="94"/>
        <v>0</v>
      </c>
      <c r="AN79" s="91">
        <f>従量電灯Ｂのみ!Y78</f>
        <v>65</v>
      </c>
      <c r="AO79" s="90">
        <f t="shared" si="95"/>
        <v>0</v>
      </c>
      <c r="AP79" s="90">
        <f t="shared" si="96"/>
        <v>0</v>
      </c>
      <c r="AQ79" s="90">
        <f t="shared" si="97"/>
        <v>0</v>
      </c>
      <c r="AR79" s="90">
        <f t="shared" si="98"/>
        <v>0</v>
      </c>
      <c r="AS79" s="90">
        <f t="shared" si="99"/>
        <v>0</v>
      </c>
      <c r="AT79" s="57" t="s">
        <v>517</v>
      </c>
      <c r="AU79" s="58">
        <f t="shared" si="100"/>
        <v>0</v>
      </c>
      <c r="AV79" s="91">
        <f>従量電灯Ｂのみ!Z78</f>
        <v>69</v>
      </c>
      <c r="AW79" s="90">
        <f t="shared" si="101"/>
        <v>0</v>
      </c>
      <c r="AX79" s="90">
        <f t="shared" si="102"/>
        <v>0</v>
      </c>
      <c r="AY79" s="90">
        <f t="shared" si="103"/>
        <v>0</v>
      </c>
      <c r="AZ79" s="90">
        <f t="shared" si="104"/>
        <v>0</v>
      </c>
      <c r="BA79" s="90">
        <f t="shared" si="105"/>
        <v>0</v>
      </c>
      <c r="BB79" s="57" t="s">
        <v>517</v>
      </c>
      <c r="BC79" s="58">
        <f t="shared" si="106"/>
        <v>0</v>
      </c>
      <c r="BD79" s="91">
        <f>従量電灯Ｂのみ!AA78</f>
        <v>81</v>
      </c>
      <c r="BE79" s="90">
        <f t="shared" si="107"/>
        <v>0</v>
      </c>
      <c r="BF79" s="90">
        <f t="shared" si="108"/>
        <v>0</v>
      </c>
      <c r="BG79" s="90">
        <f t="shared" si="109"/>
        <v>0</v>
      </c>
      <c r="BH79" s="90">
        <f t="shared" si="110"/>
        <v>0</v>
      </c>
      <c r="BI79" s="90">
        <f t="shared" si="111"/>
        <v>0</v>
      </c>
      <c r="BJ79" s="57" t="s">
        <v>517</v>
      </c>
      <c r="BK79" s="58">
        <f t="shared" si="112"/>
        <v>0</v>
      </c>
      <c r="BL79" s="91">
        <f>従量電灯Ｂのみ!AB78</f>
        <v>78</v>
      </c>
      <c r="BM79" s="90">
        <f t="shared" si="113"/>
        <v>0</v>
      </c>
      <c r="BN79" s="90">
        <f t="shared" si="114"/>
        <v>0</v>
      </c>
      <c r="BO79" s="90">
        <f t="shared" si="115"/>
        <v>0</v>
      </c>
      <c r="BP79" s="90">
        <f t="shared" si="116"/>
        <v>0</v>
      </c>
      <c r="BQ79" s="90">
        <f t="shared" si="117"/>
        <v>0</v>
      </c>
      <c r="BR79" s="57" t="s">
        <v>517</v>
      </c>
      <c r="BS79" s="58">
        <f t="shared" si="118"/>
        <v>0</v>
      </c>
      <c r="BT79" s="91">
        <f>従量電灯Ｂのみ!AC78</f>
        <v>92</v>
      </c>
      <c r="BU79" s="90">
        <f t="shared" si="119"/>
        <v>0</v>
      </c>
      <c r="BV79" s="90">
        <f t="shared" si="120"/>
        <v>0</v>
      </c>
      <c r="BW79" s="90">
        <f t="shared" si="121"/>
        <v>0</v>
      </c>
      <c r="BX79" s="90">
        <f t="shared" si="122"/>
        <v>0</v>
      </c>
      <c r="BY79" s="90">
        <f t="shared" si="123"/>
        <v>0</v>
      </c>
      <c r="BZ79" s="57" t="s">
        <v>517</v>
      </c>
      <c r="CA79" s="58">
        <f t="shared" si="124"/>
        <v>0</v>
      </c>
      <c r="CB79" s="91">
        <f>従量電灯Ｂのみ!AD78</f>
        <v>75</v>
      </c>
      <c r="CC79" s="90">
        <f t="shared" si="125"/>
        <v>0</v>
      </c>
      <c r="CD79" s="90">
        <f t="shared" si="126"/>
        <v>0</v>
      </c>
      <c r="CE79" s="90">
        <f t="shared" si="127"/>
        <v>0</v>
      </c>
      <c r="CF79" s="90">
        <f t="shared" si="128"/>
        <v>0</v>
      </c>
      <c r="CG79" s="90">
        <f t="shared" si="129"/>
        <v>0</v>
      </c>
      <c r="CH79" s="57" t="s">
        <v>517</v>
      </c>
      <c r="CI79" s="58">
        <f t="shared" si="130"/>
        <v>0</v>
      </c>
      <c r="CJ79" s="91">
        <f>従量電灯Ｂのみ!AE78</f>
        <v>70</v>
      </c>
      <c r="CK79" s="90">
        <f t="shared" si="131"/>
        <v>0</v>
      </c>
      <c r="CL79" s="90">
        <f t="shared" si="132"/>
        <v>0</v>
      </c>
      <c r="CM79" s="90">
        <f t="shared" si="133"/>
        <v>0</v>
      </c>
      <c r="CN79" s="90">
        <f t="shared" si="134"/>
        <v>0</v>
      </c>
      <c r="CO79" s="90">
        <f t="shared" si="135"/>
        <v>0</v>
      </c>
      <c r="CP79" s="57" t="s">
        <v>517</v>
      </c>
      <c r="CQ79" s="58">
        <f t="shared" si="136"/>
        <v>0</v>
      </c>
      <c r="CR79" s="91">
        <f>従量電灯Ｂのみ!AF78</f>
        <v>62</v>
      </c>
      <c r="CS79" s="90">
        <f t="shared" si="137"/>
        <v>0</v>
      </c>
      <c r="CT79" s="90">
        <f t="shared" si="138"/>
        <v>0</v>
      </c>
      <c r="CU79" s="90">
        <f t="shared" si="139"/>
        <v>0</v>
      </c>
      <c r="CV79" s="90">
        <f t="shared" si="140"/>
        <v>0</v>
      </c>
      <c r="CW79" s="90">
        <f t="shared" si="141"/>
        <v>0</v>
      </c>
      <c r="CX79" s="57" t="s">
        <v>517</v>
      </c>
      <c r="CY79" s="58">
        <f t="shared" si="142"/>
        <v>0</v>
      </c>
      <c r="CZ79" s="56">
        <f t="shared" si="143"/>
        <v>0</v>
      </c>
    </row>
    <row r="80" spans="2:104" x14ac:dyDescent="0.4">
      <c r="B80" s="54">
        <v>74</v>
      </c>
      <c r="C80" s="54" t="str">
        <f>従量電灯Ｂのみ!C79</f>
        <v>猿法師公園</v>
      </c>
      <c r="D80" s="55">
        <f>従量電灯Ｂのみ!H79</f>
        <v>15</v>
      </c>
      <c r="E80" s="73"/>
      <c r="F80" s="74"/>
      <c r="G80" s="75"/>
      <c r="H80" s="91">
        <f>従量電灯Ｂのみ!U79</f>
        <v>51</v>
      </c>
      <c r="I80" s="88"/>
      <c r="J80" s="90">
        <f t="shared" si="73"/>
        <v>0</v>
      </c>
      <c r="K80" s="90">
        <f t="shared" si="74"/>
        <v>0</v>
      </c>
      <c r="L80" s="90">
        <f t="shared" si="75"/>
        <v>0</v>
      </c>
      <c r="M80" s="90">
        <f t="shared" ref="M80:M91" si="144">SUM(J80:L80)</f>
        <v>0</v>
      </c>
      <c r="N80" s="57" t="s">
        <v>517</v>
      </c>
      <c r="O80" s="58">
        <f t="shared" si="76"/>
        <v>0</v>
      </c>
      <c r="P80" s="91">
        <f>従量電灯Ｂのみ!V79</f>
        <v>43</v>
      </c>
      <c r="Q80" s="90">
        <f t="shared" si="77"/>
        <v>0</v>
      </c>
      <c r="R80" s="90">
        <f t="shared" si="78"/>
        <v>0</v>
      </c>
      <c r="S80" s="90">
        <f t="shared" si="79"/>
        <v>0</v>
      </c>
      <c r="T80" s="90">
        <f t="shared" si="80"/>
        <v>0</v>
      </c>
      <c r="U80" s="90">
        <f t="shared" si="81"/>
        <v>0</v>
      </c>
      <c r="V80" s="57" t="s">
        <v>517</v>
      </c>
      <c r="W80" s="58">
        <f t="shared" si="82"/>
        <v>0</v>
      </c>
      <c r="X80" s="91">
        <f>従量電灯Ｂのみ!W79</f>
        <v>43</v>
      </c>
      <c r="Y80" s="90">
        <f t="shared" si="83"/>
        <v>0</v>
      </c>
      <c r="Z80" s="90">
        <f t="shared" si="84"/>
        <v>0</v>
      </c>
      <c r="AA80" s="90">
        <f t="shared" si="85"/>
        <v>0</v>
      </c>
      <c r="AB80" s="90">
        <f t="shared" si="86"/>
        <v>0</v>
      </c>
      <c r="AC80" s="90">
        <f t="shared" si="87"/>
        <v>0</v>
      </c>
      <c r="AD80" s="57" t="s">
        <v>517</v>
      </c>
      <c r="AE80" s="58">
        <f t="shared" si="88"/>
        <v>0</v>
      </c>
      <c r="AF80" s="91">
        <f>従量電灯Ｂのみ!X79</f>
        <v>49</v>
      </c>
      <c r="AG80" s="90">
        <f t="shared" si="89"/>
        <v>0</v>
      </c>
      <c r="AH80" s="90">
        <f t="shared" si="90"/>
        <v>0</v>
      </c>
      <c r="AI80" s="90">
        <f t="shared" si="91"/>
        <v>0</v>
      </c>
      <c r="AJ80" s="90">
        <f t="shared" si="92"/>
        <v>0</v>
      </c>
      <c r="AK80" s="90">
        <f t="shared" si="93"/>
        <v>0</v>
      </c>
      <c r="AL80" s="57" t="s">
        <v>517</v>
      </c>
      <c r="AM80" s="58">
        <f t="shared" si="94"/>
        <v>0</v>
      </c>
      <c r="AN80" s="91">
        <f>従量電灯Ｂのみ!Y79</f>
        <v>49</v>
      </c>
      <c r="AO80" s="90">
        <f t="shared" si="95"/>
        <v>0</v>
      </c>
      <c r="AP80" s="90">
        <f t="shared" si="96"/>
        <v>0</v>
      </c>
      <c r="AQ80" s="90">
        <f t="shared" si="97"/>
        <v>0</v>
      </c>
      <c r="AR80" s="90">
        <f t="shared" si="98"/>
        <v>0</v>
      </c>
      <c r="AS80" s="90">
        <f t="shared" si="99"/>
        <v>0</v>
      </c>
      <c r="AT80" s="57" t="s">
        <v>517</v>
      </c>
      <c r="AU80" s="58">
        <f t="shared" si="100"/>
        <v>0</v>
      </c>
      <c r="AV80" s="91">
        <f>従量電灯Ｂのみ!Z79</f>
        <v>53</v>
      </c>
      <c r="AW80" s="90">
        <f t="shared" si="101"/>
        <v>0</v>
      </c>
      <c r="AX80" s="90">
        <f t="shared" si="102"/>
        <v>0</v>
      </c>
      <c r="AY80" s="90">
        <f t="shared" si="103"/>
        <v>0</v>
      </c>
      <c r="AZ80" s="90">
        <f t="shared" si="104"/>
        <v>0</v>
      </c>
      <c r="BA80" s="90">
        <f t="shared" si="105"/>
        <v>0</v>
      </c>
      <c r="BB80" s="57" t="s">
        <v>517</v>
      </c>
      <c r="BC80" s="58">
        <f t="shared" si="106"/>
        <v>0</v>
      </c>
      <c r="BD80" s="91">
        <f>従量電灯Ｂのみ!AA79</f>
        <v>63</v>
      </c>
      <c r="BE80" s="90">
        <f t="shared" si="107"/>
        <v>0</v>
      </c>
      <c r="BF80" s="90">
        <f t="shared" si="108"/>
        <v>0</v>
      </c>
      <c r="BG80" s="90">
        <f t="shared" si="109"/>
        <v>0</v>
      </c>
      <c r="BH80" s="90">
        <f t="shared" si="110"/>
        <v>0</v>
      </c>
      <c r="BI80" s="90">
        <f t="shared" si="111"/>
        <v>0</v>
      </c>
      <c r="BJ80" s="57" t="s">
        <v>517</v>
      </c>
      <c r="BK80" s="58">
        <f t="shared" si="112"/>
        <v>0</v>
      </c>
      <c r="BL80" s="91">
        <f>従量電灯Ｂのみ!AB79</f>
        <v>60</v>
      </c>
      <c r="BM80" s="90">
        <f t="shared" si="113"/>
        <v>0</v>
      </c>
      <c r="BN80" s="90">
        <f t="shared" si="114"/>
        <v>0</v>
      </c>
      <c r="BO80" s="90">
        <f t="shared" si="115"/>
        <v>0</v>
      </c>
      <c r="BP80" s="90">
        <f t="shared" si="116"/>
        <v>0</v>
      </c>
      <c r="BQ80" s="90">
        <f t="shared" si="117"/>
        <v>0</v>
      </c>
      <c r="BR80" s="57" t="s">
        <v>517</v>
      </c>
      <c r="BS80" s="58">
        <f t="shared" si="118"/>
        <v>0</v>
      </c>
      <c r="BT80" s="91">
        <f>従量電灯Ｂのみ!AC79</f>
        <v>70</v>
      </c>
      <c r="BU80" s="90">
        <f t="shared" si="119"/>
        <v>0</v>
      </c>
      <c r="BV80" s="90">
        <f t="shared" si="120"/>
        <v>0</v>
      </c>
      <c r="BW80" s="90">
        <f t="shared" si="121"/>
        <v>0</v>
      </c>
      <c r="BX80" s="90">
        <f t="shared" si="122"/>
        <v>0</v>
      </c>
      <c r="BY80" s="90">
        <f t="shared" si="123"/>
        <v>0</v>
      </c>
      <c r="BZ80" s="57" t="s">
        <v>517</v>
      </c>
      <c r="CA80" s="58">
        <f t="shared" si="124"/>
        <v>0</v>
      </c>
      <c r="CB80" s="91">
        <f>従量電灯Ｂのみ!AD79</f>
        <v>57</v>
      </c>
      <c r="CC80" s="90">
        <f t="shared" si="125"/>
        <v>0</v>
      </c>
      <c r="CD80" s="90">
        <f t="shared" si="126"/>
        <v>0</v>
      </c>
      <c r="CE80" s="90">
        <f t="shared" si="127"/>
        <v>0</v>
      </c>
      <c r="CF80" s="90">
        <f t="shared" si="128"/>
        <v>0</v>
      </c>
      <c r="CG80" s="90">
        <f t="shared" si="129"/>
        <v>0</v>
      </c>
      <c r="CH80" s="57" t="s">
        <v>517</v>
      </c>
      <c r="CI80" s="58">
        <f t="shared" si="130"/>
        <v>0</v>
      </c>
      <c r="CJ80" s="91">
        <f>従量電灯Ｂのみ!AE79</f>
        <v>54</v>
      </c>
      <c r="CK80" s="90">
        <f t="shared" si="131"/>
        <v>0</v>
      </c>
      <c r="CL80" s="90">
        <f t="shared" si="132"/>
        <v>0</v>
      </c>
      <c r="CM80" s="90">
        <f t="shared" si="133"/>
        <v>0</v>
      </c>
      <c r="CN80" s="90">
        <f t="shared" si="134"/>
        <v>0</v>
      </c>
      <c r="CO80" s="90">
        <f t="shared" si="135"/>
        <v>0</v>
      </c>
      <c r="CP80" s="57" t="s">
        <v>517</v>
      </c>
      <c r="CQ80" s="58">
        <f t="shared" si="136"/>
        <v>0</v>
      </c>
      <c r="CR80" s="91">
        <f>従量電灯Ｂのみ!AF79</f>
        <v>48</v>
      </c>
      <c r="CS80" s="90">
        <f t="shared" si="137"/>
        <v>0</v>
      </c>
      <c r="CT80" s="90">
        <f t="shared" si="138"/>
        <v>0</v>
      </c>
      <c r="CU80" s="90">
        <f t="shared" si="139"/>
        <v>0</v>
      </c>
      <c r="CV80" s="90">
        <f t="shared" si="140"/>
        <v>0</v>
      </c>
      <c r="CW80" s="90">
        <f t="shared" si="141"/>
        <v>0</v>
      </c>
      <c r="CX80" s="57" t="s">
        <v>517</v>
      </c>
      <c r="CY80" s="58">
        <f t="shared" si="142"/>
        <v>0</v>
      </c>
      <c r="CZ80" s="56">
        <f t="shared" si="143"/>
        <v>0</v>
      </c>
    </row>
    <row r="81" spans="2:104" x14ac:dyDescent="0.4">
      <c r="B81" s="54">
        <v>75</v>
      </c>
      <c r="C81" s="54" t="str">
        <f>従量電灯Ｂのみ!C80</f>
        <v>青葉台公園</v>
      </c>
      <c r="D81" s="55">
        <f>従量電灯Ｂのみ!H80</f>
        <v>30</v>
      </c>
      <c r="E81" s="73"/>
      <c r="F81" s="74"/>
      <c r="G81" s="75"/>
      <c r="H81" s="91">
        <f>従量電灯Ｂのみ!U80</f>
        <v>33</v>
      </c>
      <c r="I81" s="88"/>
      <c r="J81" s="90">
        <f t="shared" si="73"/>
        <v>0</v>
      </c>
      <c r="K81" s="90">
        <f t="shared" si="74"/>
        <v>0</v>
      </c>
      <c r="L81" s="90">
        <f t="shared" si="75"/>
        <v>0</v>
      </c>
      <c r="M81" s="90">
        <f t="shared" si="144"/>
        <v>0</v>
      </c>
      <c r="N81" s="57" t="s">
        <v>517</v>
      </c>
      <c r="O81" s="58">
        <f t="shared" si="76"/>
        <v>0</v>
      </c>
      <c r="P81" s="91">
        <f>従量電灯Ｂのみ!V80</f>
        <v>28</v>
      </c>
      <c r="Q81" s="90">
        <f t="shared" si="77"/>
        <v>0</v>
      </c>
      <c r="R81" s="90">
        <f t="shared" si="78"/>
        <v>0</v>
      </c>
      <c r="S81" s="90">
        <f t="shared" si="79"/>
        <v>0</v>
      </c>
      <c r="T81" s="90">
        <f t="shared" si="80"/>
        <v>0</v>
      </c>
      <c r="U81" s="90">
        <f t="shared" si="81"/>
        <v>0</v>
      </c>
      <c r="V81" s="57" t="s">
        <v>517</v>
      </c>
      <c r="W81" s="58">
        <f t="shared" si="82"/>
        <v>0</v>
      </c>
      <c r="X81" s="91">
        <f>従量電灯Ｂのみ!W80</f>
        <v>28</v>
      </c>
      <c r="Y81" s="90">
        <f t="shared" si="83"/>
        <v>0</v>
      </c>
      <c r="Z81" s="90">
        <f t="shared" si="84"/>
        <v>0</v>
      </c>
      <c r="AA81" s="90">
        <f t="shared" si="85"/>
        <v>0</v>
      </c>
      <c r="AB81" s="90">
        <f t="shared" si="86"/>
        <v>0</v>
      </c>
      <c r="AC81" s="90">
        <f t="shared" si="87"/>
        <v>0</v>
      </c>
      <c r="AD81" s="57" t="s">
        <v>517</v>
      </c>
      <c r="AE81" s="58">
        <f t="shared" si="88"/>
        <v>0</v>
      </c>
      <c r="AF81" s="91">
        <f>従量電灯Ｂのみ!X80</f>
        <v>32</v>
      </c>
      <c r="AG81" s="90">
        <f t="shared" si="89"/>
        <v>0</v>
      </c>
      <c r="AH81" s="90">
        <f t="shared" si="90"/>
        <v>0</v>
      </c>
      <c r="AI81" s="90">
        <f t="shared" si="91"/>
        <v>0</v>
      </c>
      <c r="AJ81" s="90">
        <f t="shared" si="92"/>
        <v>0</v>
      </c>
      <c r="AK81" s="90">
        <f t="shared" si="93"/>
        <v>0</v>
      </c>
      <c r="AL81" s="57" t="s">
        <v>517</v>
      </c>
      <c r="AM81" s="58">
        <f t="shared" si="94"/>
        <v>0</v>
      </c>
      <c r="AN81" s="91">
        <f>従量電灯Ｂのみ!Y80</f>
        <v>55</v>
      </c>
      <c r="AO81" s="90">
        <f t="shared" si="95"/>
        <v>0</v>
      </c>
      <c r="AP81" s="90">
        <f t="shared" si="96"/>
        <v>0</v>
      </c>
      <c r="AQ81" s="90">
        <f t="shared" si="97"/>
        <v>0</v>
      </c>
      <c r="AR81" s="90">
        <f t="shared" si="98"/>
        <v>0</v>
      </c>
      <c r="AS81" s="90">
        <f t="shared" si="99"/>
        <v>0</v>
      </c>
      <c r="AT81" s="57" t="s">
        <v>517</v>
      </c>
      <c r="AU81" s="58">
        <f t="shared" si="100"/>
        <v>0</v>
      </c>
      <c r="AV81" s="91">
        <f>従量電灯Ｂのみ!Z80</f>
        <v>25</v>
      </c>
      <c r="AW81" s="90">
        <f t="shared" si="101"/>
        <v>0</v>
      </c>
      <c r="AX81" s="90">
        <f t="shared" si="102"/>
        <v>0</v>
      </c>
      <c r="AY81" s="90">
        <f t="shared" si="103"/>
        <v>0</v>
      </c>
      <c r="AZ81" s="90">
        <f t="shared" si="104"/>
        <v>0</v>
      </c>
      <c r="BA81" s="90">
        <f t="shared" si="105"/>
        <v>0</v>
      </c>
      <c r="BB81" s="57" t="s">
        <v>517</v>
      </c>
      <c r="BC81" s="58">
        <f t="shared" si="106"/>
        <v>0</v>
      </c>
      <c r="BD81" s="91">
        <f>従量電灯Ｂのみ!AA80</f>
        <v>37</v>
      </c>
      <c r="BE81" s="90">
        <f t="shared" si="107"/>
        <v>0</v>
      </c>
      <c r="BF81" s="90">
        <f t="shared" si="108"/>
        <v>0</v>
      </c>
      <c r="BG81" s="90">
        <f t="shared" si="109"/>
        <v>0</v>
      </c>
      <c r="BH81" s="90">
        <f t="shared" si="110"/>
        <v>0</v>
      </c>
      <c r="BI81" s="90">
        <f t="shared" si="111"/>
        <v>0</v>
      </c>
      <c r="BJ81" s="57" t="s">
        <v>517</v>
      </c>
      <c r="BK81" s="58">
        <f t="shared" si="112"/>
        <v>0</v>
      </c>
      <c r="BL81" s="91">
        <f>従量電灯Ｂのみ!AB80</f>
        <v>35</v>
      </c>
      <c r="BM81" s="90">
        <f t="shared" si="113"/>
        <v>0</v>
      </c>
      <c r="BN81" s="90">
        <f t="shared" si="114"/>
        <v>0</v>
      </c>
      <c r="BO81" s="90">
        <f t="shared" si="115"/>
        <v>0</v>
      </c>
      <c r="BP81" s="90">
        <f t="shared" si="116"/>
        <v>0</v>
      </c>
      <c r="BQ81" s="90">
        <f t="shared" si="117"/>
        <v>0</v>
      </c>
      <c r="BR81" s="57" t="s">
        <v>517</v>
      </c>
      <c r="BS81" s="58">
        <f t="shared" si="118"/>
        <v>0</v>
      </c>
      <c r="BT81" s="91">
        <f>従量電灯Ｂのみ!AC80</f>
        <v>41</v>
      </c>
      <c r="BU81" s="90">
        <f t="shared" si="119"/>
        <v>0</v>
      </c>
      <c r="BV81" s="90">
        <f t="shared" si="120"/>
        <v>0</v>
      </c>
      <c r="BW81" s="90">
        <f t="shared" si="121"/>
        <v>0</v>
      </c>
      <c r="BX81" s="90">
        <f t="shared" si="122"/>
        <v>0</v>
      </c>
      <c r="BY81" s="90">
        <f t="shared" si="123"/>
        <v>0</v>
      </c>
      <c r="BZ81" s="57" t="s">
        <v>517</v>
      </c>
      <c r="CA81" s="58">
        <f t="shared" si="124"/>
        <v>0</v>
      </c>
      <c r="CB81" s="91">
        <f>従量電灯Ｂのみ!AD80</f>
        <v>19</v>
      </c>
      <c r="CC81" s="90">
        <f t="shared" si="125"/>
        <v>0</v>
      </c>
      <c r="CD81" s="90">
        <f t="shared" si="126"/>
        <v>0</v>
      </c>
      <c r="CE81" s="90">
        <f t="shared" si="127"/>
        <v>0</v>
      </c>
      <c r="CF81" s="90">
        <f t="shared" si="128"/>
        <v>0</v>
      </c>
      <c r="CG81" s="90">
        <f t="shared" si="129"/>
        <v>0</v>
      </c>
      <c r="CH81" s="57" t="s">
        <v>517</v>
      </c>
      <c r="CI81" s="58">
        <f t="shared" si="130"/>
        <v>0</v>
      </c>
      <c r="CJ81" s="91">
        <f>従量電灯Ｂのみ!AE80</f>
        <v>24</v>
      </c>
      <c r="CK81" s="90">
        <f t="shared" si="131"/>
        <v>0</v>
      </c>
      <c r="CL81" s="90">
        <f t="shared" si="132"/>
        <v>0</v>
      </c>
      <c r="CM81" s="90">
        <f t="shared" si="133"/>
        <v>0</v>
      </c>
      <c r="CN81" s="90">
        <f t="shared" si="134"/>
        <v>0</v>
      </c>
      <c r="CO81" s="90">
        <f t="shared" si="135"/>
        <v>0</v>
      </c>
      <c r="CP81" s="57" t="s">
        <v>517</v>
      </c>
      <c r="CQ81" s="58">
        <f t="shared" si="136"/>
        <v>0</v>
      </c>
      <c r="CR81" s="91">
        <f>従量電灯Ｂのみ!AF80</f>
        <v>32</v>
      </c>
      <c r="CS81" s="90">
        <f t="shared" si="137"/>
        <v>0</v>
      </c>
      <c r="CT81" s="90">
        <f t="shared" si="138"/>
        <v>0</v>
      </c>
      <c r="CU81" s="90">
        <f t="shared" si="139"/>
        <v>0</v>
      </c>
      <c r="CV81" s="90">
        <f t="shared" si="140"/>
        <v>0</v>
      </c>
      <c r="CW81" s="90">
        <f t="shared" si="141"/>
        <v>0</v>
      </c>
      <c r="CX81" s="57" t="s">
        <v>517</v>
      </c>
      <c r="CY81" s="58">
        <f t="shared" si="142"/>
        <v>0</v>
      </c>
      <c r="CZ81" s="56">
        <f t="shared" si="143"/>
        <v>0</v>
      </c>
    </row>
    <row r="82" spans="2:104" x14ac:dyDescent="0.4">
      <c r="B82" s="54">
        <v>76</v>
      </c>
      <c r="C82" s="54" t="str">
        <f>従量電灯Ｂのみ!C81</f>
        <v>川尻公園</v>
      </c>
      <c r="D82" s="55">
        <f>従量電灯Ｂのみ!H81</f>
        <v>30</v>
      </c>
      <c r="E82" s="73"/>
      <c r="F82" s="74"/>
      <c r="G82" s="75"/>
      <c r="H82" s="91">
        <f>従量電灯Ｂのみ!U81</f>
        <v>48</v>
      </c>
      <c r="I82" s="88"/>
      <c r="J82" s="90">
        <f t="shared" si="73"/>
        <v>0</v>
      </c>
      <c r="K82" s="90">
        <f t="shared" si="74"/>
        <v>0</v>
      </c>
      <c r="L82" s="90">
        <f t="shared" si="75"/>
        <v>0</v>
      </c>
      <c r="M82" s="90">
        <f t="shared" si="144"/>
        <v>0</v>
      </c>
      <c r="N82" s="57" t="s">
        <v>517</v>
      </c>
      <c r="O82" s="58">
        <f t="shared" si="76"/>
        <v>0</v>
      </c>
      <c r="P82" s="91">
        <f>従量電灯Ｂのみ!V81</f>
        <v>49</v>
      </c>
      <c r="Q82" s="90">
        <f t="shared" si="77"/>
        <v>0</v>
      </c>
      <c r="R82" s="90">
        <f t="shared" si="78"/>
        <v>0</v>
      </c>
      <c r="S82" s="90">
        <f t="shared" si="79"/>
        <v>0</v>
      </c>
      <c r="T82" s="90">
        <f t="shared" si="80"/>
        <v>0</v>
      </c>
      <c r="U82" s="90">
        <f t="shared" si="81"/>
        <v>0</v>
      </c>
      <c r="V82" s="57" t="s">
        <v>517</v>
      </c>
      <c r="W82" s="58">
        <f t="shared" si="82"/>
        <v>0</v>
      </c>
      <c r="X82" s="91">
        <f>従量電灯Ｂのみ!W81</f>
        <v>56</v>
      </c>
      <c r="Y82" s="90">
        <f t="shared" si="83"/>
        <v>0</v>
      </c>
      <c r="Z82" s="90">
        <f t="shared" si="84"/>
        <v>0</v>
      </c>
      <c r="AA82" s="90">
        <f t="shared" si="85"/>
        <v>0</v>
      </c>
      <c r="AB82" s="90">
        <f t="shared" si="86"/>
        <v>0</v>
      </c>
      <c r="AC82" s="90">
        <f t="shared" si="87"/>
        <v>0</v>
      </c>
      <c r="AD82" s="57" t="s">
        <v>517</v>
      </c>
      <c r="AE82" s="58">
        <f t="shared" si="88"/>
        <v>0</v>
      </c>
      <c r="AF82" s="91">
        <f>従量電灯Ｂのみ!X81</f>
        <v>67</v>
      </c>
      <c r="AG82" s="90">
        <f t="shared" si="89"/>
        <v>0</v>
      </c>
      <c r="AH82" s="90">
        <f t="shared" si="90"/>
        <v>0</v>
      </c>
      <c r="AI82" s="90">
        <f t="shared" si="91"/>
        <v>0</v>
      </c>
      <c r="AJ82" s="90">
        <f t="shared" si="92"/>
        <v>0</v>
      </c>
      <c r="AK82" s="90">
        <f t="shared" si="93"/>
        <v>0</v>
      </c>
      <c r="AL82" s="57" t="s">
        <v>517</v>
      </c>
      <c r="AM82" s="58">
        <f t="shared" si="94"/>
        <v>0</v>
      </c>
      <c r="AN82" s="91">
        <f>従量電灯Ｂのみ!Y81</f>
        <v>58</v>
      </c>
      <c r="AO82" s="90">
        <f t="shared" si="95"/>
        <v>0</v>
      </c>
      <c r="AP82" s="90">
        <f t="shared" si="96"/>
        <v>0</v>
      </c>
      <c r="AQ82" s="90">
        <f t="shared" si="97"/>
        <v>0</v>
      </c>
      <c r="AR82" s="90">
        <f t="shared" si="98"/>
        <v>0</v>
      </c>
      <c r="AS82" s="90">
        <f t="shared" si="99"/>
        <v>0</v>
      </c>
      <c r="AT82" s="57" t="s">
        <v>517</v>
      </c>
      <c r="AU82" s="58">
        <f t="shared" si="100"/>
        <v>0</v>
      </c>
      <c r="AV82" s="91">
        <f>従量電灯Ｂのみ!Z81</f>
        <v>52</v>
      </c>
      <c r="AW82" s="90">
        <f t="shared" si="101"/>
        <v>0</v>
      </c>
      <c r="AX82" s="90">
        <f t="shared" si="102"/>
        <v>0</v>
      </c>
      <c r="AY82" s="90">
        <f t="shared" si="103"/>
        <v>0</v>
      </c>
      <c r="AZ82" s="90">
        <f t="shared" si="104"/>
        <v>0</v>
      </c>
      <c r="BA82" s="90">
        <f t="shared" si="105"/>
        <v>0</v>
      </c>
      <c r="BB82" s="57" t="s">
        <v>517</v>
      </c>
      <c r="BC82" s="58">
        <f t="shared" si="106"/>
        <v>0</v>
      </c>
      <c r="BD82" s="91">
        <f>従量電灯Ｂのみ!AA81</f>
        <v>43</v>
      </c>
      <c r="BE82" s="90">
        <f t="shared" si="107"/>
        <v>0</v>
      </c>
      <c r="BF82" s="90">
        <f t="shared" si="108"/>
        <v>0</v>
      </c>
      <c r="BG82" s="90">
        <f t="shared" si="109"/>
        <v>0</v>
      </c>
      <c r="BH82" s="90">
        <f t="shared" si="110"/>
        <v>0</v>
      </c>
      <c r="BI82" s="90">
        <f t="shared" si="111"/>
        <v>0</v>
      </c>
      <c r="BJ82" s="57" t="s">
        <v>517</v>
      </c>
      <c r="BK82" s="58">
        <f t="shared" si="112"/>
        <v>0</v>
      </c>
      <c r="BL82" s="91">
        <f>従量電灯Ｂのみ!AB81</f>
        <v>38</v>
      </c>
      <c r="BM82" s="90">
        <f t="shared" si="113"/>
        <v>0</v>
      </c>
      <c r="BN82" s="90">
        <f t="shared" si="114"/>
        <v>0</v>
      </c>
      <c r="BO82" s="90">
        <f t="shared" si="115"/>
        <v>0</v>
      </c>
      <c r="BP82" s="90">
        <f t="shared" si="116"/>
        <v>0</v>
      </c>
      <c r="BQ82" s="90">
        <f t="shared" si="117"/>
        <v>0</v>
      </c>
      <c r="BR82" s="57" t="s">
        <v>517</v>
      </c>
      <c r="BS82" s="58">
        <f t="shared" si="118"/>
        <v>0</v>
      </c>
      <c r="BT82" s="91">
        <f>従量電灯Ｂのみ!AC81</f>
        <v>40</v>
      </c>
      <c r="BU82" s="90">
        <f t="shared" si="119"/>
        <v>0</v>
      </c>
      <c r="BV82" s="90">
        <f t="shared" si="120"/>
        <v>0</v>
      </c>
      <c r="BW82" s="90">
        <f t="shared" si="121"/>
        <v>0</v>
      </c>
      <c r="BX82" s="90">
        <f t="shared" si="122"/>
        <v>0</v>
      </c>
      <c r="BY82" s="90">
        <f t="shared" si="123"/>
        <v>0</v>
      </c>
      <c r="BZ82" s="57" t="s">
        <v>517</v>
      </c>
      <c r="CA82" s="58">
        <f t="shared" si="124"/>
        <v>0</v>
      </c>
      <c r="CB82" s="91">
        <f>従量電灯Ｂのみ!AD81</f>
        <v>34</v>
      </c>
      <c r="CC82" s="90">
        <f t="shared" si="125"/>
        <v>0</v>
      </c>
      <c r="CD82" s="90">
        <f t="shared" si="126"/>
        <v>0</v>
      </c>
      <c r="CE82" s="90">
        <f t="shared" si="127"/>
        <v>0</v>
      </c>
      <c r="CF82" s="90">
        <f t="shared" si="128"/>
        <v>0</v>
      </c>
      <c r="CG82" s="90">
        <f t="shared" si="129"/>
        <v>0</v>
      </c>
      <c r="CH82" s="57" t="s">
        <v>517</v>
      </c>
      <c r="CI82" s="58">
        <f t="shared" si="130"/>
        <v>0</v>
      </c>
      <c r="CJ82" s="91">
        <f>従量電灯Ｂのみ!AE81</f>
        <v>34</v>
      </c>
      <c r="CK82" s="90">
        <f t="shared" si="131"/>
        <v>0</v>
      </c>
      <c r="CL82" s="90">
        <f t="shared" si="132"/>
        <v>0</v>
      </c>
      <c r="CM82" s="90">
        <f t="shared" si="133"/>
        <v>0</v>
      </c>
      <c r="CN82" s="90">
        <f t="shared" si="134"/>
        <v>0</v>
      </c>
      <c r="CO82" s="90">
        <f t="shared" si="135"/>
        <v>0</v>
      </c>
      <c r="CP82" s="57" t="s">
        <v>517</v>
      </c>
      <c r="CQ82" s="58">
        <f t="shared" si="136"/>
        <v>0</v>
      </c>
      <c r="CR82" s="91">
        <f>従量電灯Ｂのみ!AF81</f>
        <v>38</v>
      </c>
      <c r="CS82" s="90">
        <f t="shared" si="137"/>
        <v>0</v>
      </c>
      <c r="CT82" s="90">
        <f t="shared" si="138"/>
        <v>0</v>
      </c>
      <c r="CU82" s="90">
        <f t="shared" si="139"/>
        <v>0</v>
      </c>
      <c r="CV82" s="90">
        <f t="shared" si="140"/>
        <v>0</v>
      </c>
      <c r="CW82" s="90">
        <f t="shared" si="141"/>
        <v>0</v>
      </c>
      <c r="CX82" s="57" t="s">
        <v>517</v>
      </c>
      <c r="CY82" s="58">
        <f t="shared" si="142"/>
        <v>0</v>
      </c>
      <c r="CZ82" s="56">
        <f t="shared" si="143"/>
        <v>0</v>
      </c>
    </row>
    <row r="83" spans="2:104" x14ac:dyDescent="0.4">
      <c r="B83" s="54">
        <v>77</v>
      </c>
      <c r="C83" s="54" t="str">
        <f>従量電灯Ｂのみ!C82</f>
        <v>春の丘</v>
      </c>
      <c r="D83" s="55">
        <f>従量電灯Ｂのみ!H82</f>
        <v>15</v>
      </c>
      <c r="E83" s="73"/>
      <c r="F83" s="74"/>
      <c r="G83" s="75"/>
      <c r="H83" s="91">
        <f>従量電灯Ｂのみ!U82</f>
        <v>0</v>
      </c>
      <c r="I83" s="88"/>
      <c r="J83" s="90">
        <f t="shared" si="73"/>
        <v>0</v>
      </c>
      <c r="K83" s="90">
        <f t="shared" si="74"/>
        <v>0</v>
      </c>
      <c r="L83" s="90">
        <f t="shared" si="75"/>
        <v>0</v>
      </c>
      <c r="M83" s="90">
        <f t="shared" si="144"/>
        <v>0</v>
      </c>
      <c r="N83" s="57" t="s">
        <v>517</v>
      </c>
      <c r="O83" s="58">
        <f t="shared" si="76"/>
        <v>0</v>
      </c>
      <c r="P83" s="91">
        <f>従量電灯Ｂのみ!V82</f>
        <v>0</v>
      </c>
      <c r="Q83" s="90">
        <f t="shared" si="77"/>
        <v>0</v>
      </c>
      <c r="R83" s="90">
        <f t="shared" si="78"/>
        <v>0</v>
      </c>
      <c r="S83" s="90">
        <f t="shared" si="79"/>
        <v>0</v>
      </c>
      <c r="T83" s="90">
        <f t="shared" si="80"/>
        <v>0</v>
      </c>
      <c r="U83" s="90">
        <f t="shared" si="81"/>
        <v>0</v>
      </c>
      <c r="V83" s="57" t="s">
        <v>517</v>
      </c>
      <c r="W83" s="58">
        <f t="shared" si="82"/>
        <v>0</v>
      </c>
      <c r="X83" s="91">
        <f>従量電灯Ｂのみ!W82</f>
        <v>0</v>
      </c>
      <c r="Y83" s="90">
        <f t="shared" si="83"/>
        <v>0</v>
      </c>
      <c r="Z83" s="90">
        <f t="shared" si="84"/>
        <v>0</v>
      </c>
      <c r="AA83" s="90">
        <f t="shared" si="85"/>
        <v>0</v>
      </c>
      <c r="AB83" s="90">
        <f t="shared" si="86"/>
        <v>0</v>
      </c>
      <c r="AC83" s="90">
        <f t="shared" si="87"/>
        <v>0</v>
      </c>
      <c r="AD83" s="57" t="s">
        <v>517</v>
      </c>
      <c r="AE83" s="58">
        <f t="shared" si="88"/>
        <v>0</v>
      </c>
      <c r="AF83" s="91">
        <f>従量電灯Ｂのみ!X82</f>
        <v>0</v>
      </c>
      <c r="AG83" s="90">
        <f t="shared" si="89"/>
        <v>0</v>
      </c>
      <c r="AH83" s="90">
        <f t="shared" si="90"/>
        <v>0</v>
      </c>
      <c r="AI83" s="90">
        <f t="shared" si="91"/>
        <v>0</v>
      </c>
      <c r="AJ83" s="90">
        <f t="shared" si="92"/>
        <v>0</v>
      </c>
      <c r="AK83" s="90">
        <f t="shared" si="93"/>
        <v>0</v>
      </c>
      <c r="AL83" s="57" t="s">
        <v>517</v>
      </c>
      <c r="AM83" s="58">
        <f t="shared" si="94"/>
        <v>0</v>
      </c>
      <c r="AN83" s="91">
        <f>従量電灯Ｂのみ!Y82</f>
        <v>0</v>
      </c>
      <c r="AO83" s="90">
        <f t="shared" si="95"/>
        <v>0</v>
      </c>
      <c r="AP83" s="90">
        <f t="shared" si="96"/>
        <v>0</v>
      </c>
      <c r="AQ83" s="90">
        <f t="shared" si="97"/>
        <v>0</v>
      </c>
      <c r="AR83" s="90">
        <f t="shared" si="98"/>
        <v>0</v>
      </c>
      <c r="AS83" s="90">
        <f t="shared" si="99"/>
        <v>0</v>
      </c>
      <c r="AT83" s="57" t="s">
        <v>517</v>
      </c>
      <c r="AU83" s="58">
        <f t="shared" si="100"/>
        <v>0</v>
      </c>
      <c r="AV83" s="91">
        <f>従量電灯Ｂのみ!Z82</f>
        <v>0</v>
      </c>
      <c r="AW83" s="90">
        <f t="shared" si="101"/>
        <v>0</v>
      </c>
      <c r="AX83" s="90">
        <f t="shared" si="102"/>
        <v>0</v>
      </c>
      <c r="AY83" s="90">
        <f t="shared" si="103"/>
        <v>0</v>
      </c>
      <c r="AZ83" s="90">
        <f t="shared" si="104"/>
        <v>0</v>
      </c>
      <c r="BA83" s="90">
        <f t="shared" si="105"/>
        <v>0</v>
      </c>
      <c r="BB83" s="57" t="s">
        <v>517</v>
      </c>
      <c r="BC83" s="58">
        <f t="shared" si="106"/>
        <v>0</v>
      </c>
      <c r="BD83" s="91">
        <f>従量電灯Ｂのみ!AA82</f>
        <v>0</v>
      </c>
      <c r="BE83" s="90">
        <f t="shared" si="107"/>
        <v>0</v>
      </c>
      <c r="BF83" s="90">
        <f t="shared" si="108"/>
        <v>0</v>
      </c>
      <c r="BG83" s="90">
        <f t="shared" si="109"/>
        <v>0</v>
      </c>
      <c r="BH83" s="90">
        <f t="shared" si="110"/>
        <v>0</v>
      </c>
      <c r="BI83" s="90">
        <f t="shared" si="111"/>
        <v>0</v>
      </c>
      <c r="BJ83" s="57" t="s">
        <v>517</v>
      </c>
      <c r="BK83" s="58">
        <f t="shared" si="112"/>
        <v>0</v>
      </c>
      <c r="BL83" s="91">
        <f>従量電灯Ｂのみ!AB82</f>
        <v>0</v>
      </c>
      <c r="BM83" s="90">
        <f t="shared" si="113"/>
        <v>0</v>
      </c>
      <c r="BN83" s="90">
        <f t="shared" si="114"/>
        <v>0</v>
      </c>
      <c r="BO83" s="90">
        <f t="shared" si="115"/>
        <v>0</v>
      </c>
      <c r="BP83" s="90">
        <f t="shared" si="116"/>
        <v>0</v>
      </c>
      <c r="BQ83" s="90">
        <f t="shared" si="117"/>
        <v>0</v>
      </c>
      <c r="BR83" s="57" t="s">
        <v>517</v>
      </c>
      <c r="BS83" s="58">
        <f t="shared" si="118"/>
        <v>0</v>
      </c>
      <c r="BT83" s="91">
        <f>従量電灯Ｂのみ!AC82</f>
        <v>0</v>
      </c>
      <c r="BU83" s="90">
        <f t="shared" si="119"/>
        <v>0</v>
      </c>
      <c r="BV83" s="90">
        <f t="shared" si="120"/>
        <v>0</v>
      </c>
      <c r="BW83" s="90">
        <f t="shared" si="121"/>
        <v>0</v>
      </c>
      <c r="BX83" s="90">
        <f t="shared" si="122"/>
        <v>0</v>
      </c>
      <c r="BY83" s="90">
        <f t="shared" si="123"/>
        <v>0</v>
      </c>
      <c r="BZ83" s="57" t="s">
        <v>517</v>
      </c>
      <c r="CA83" s="58">
        <f t="shared" si="124"/>
        <v>0</v>
      </c>
      <c r="CB83" s="91">
        <f>従量電灯Ｂのみ!AD82</f>
        <v>0</v>
      </c>
      <c r="CC83" s="90">
        <f t="shared" si="125"/>
        <v>0</v>
      </c>
      <c r="CD83" s="90">
        <f t="shared" si="126"/>
        <v>0</v>
      </c>
      <c r="CE83" s="90">
        <f t="shared" si="127"/>
        <v>0</v>
      </c>
      <c r="CF83" s="90">
        <f t="shared" si="128"/>
        <v>0</v>
      </c>
      <c r="CG83" s="90">
        <f t="shared" si="129"/>
        <v>0</v>
      </c>
      <c r="CH83" s="57" t="s">
        <v>517</v>
      </c>
      <c r="CI83" s="58">
        <f t="shared" si="130"/>
        <v>0</v>
      </c>
      <c r="CJ83" s="91">
        <f>従量電灯Ｂのみ!AE82</f>
        <v>0</v>
      </c>
      <c r="CK83" s="90">
        <f t="shared" si="131"/>
        <v>0</v>
      </c>
      <c r="CL83" s="90">
        <f t="shared" si="132"/>
        <v>0</v>
      </c>
      <c r="CM83" s="90">
        <f t="shared" si="133"/>
        <v>0</v>
      </c>
      <c r="CN83" s="90">
        <f t="shared" si="134"/>
        <v>0</v>
      </c>
      <c r="CO83" s="90">
        <f t="shared" si="135"/>
        <v>0</v>
      </c>
      <c r="CP83" s="57" t="s">
        <v>517</v>
      </c>
      <c r="CQ83" s="58">
        <f t="shared" si="136"/>
        <v>0</v>
      </c>
      <c r="CR83" s="91">
        <f>従量電灯Ｂのみ!AF82</f>
        <v>0</v>
      </c>
      <c r="CS83" s="90">
        <f t="shared" si="137"/>
        <v>0</v>
      </c>
      <c r="CT83" s="90">
        <f t="shared" si="138"/>
        <v>0</v>
      </c>
      <c r="CU83" s="90">
        <f t="shared" si="139"/>
        <v>0</v>
      </c>
      <c r="CV83" s="90">
        <f t="shared" si="140"/>
        <v>0</v>
      </c>
      <c r="CW83" s="90">
        <f t="shared" si="141"/>
        <v>0</v>
      </c>
      <c r="CX83" s="57" t="s">
        <v>517</v>
      </c>
      <c r="CY83" s="58">
        <f t="shared" si="142"/>
        <v>0</v>
      </c>
      <c r="CZ83" s="56">
        <f t="shared" si="143"/>
        <v>0</v>
      </c>
    </row>
    <row r="84" spans="2:104" x14ac:dyDescent="0.4">
      <c r="B84" s="54">
        <v>78</v>
      </c>
      <c r="C84" s="54" t="str">
        <f>従量電灯Ｂのみ!C83</f>
        <v>春の丘</v>
      </c>
      <c r="D84" s="55">
        <f>従量電灯Ｂのみ!H83</f>
        <v>10</v>
      </c>
      <c r="E84" s="73"/>
      <c r="F84" s="74"/>
      <c r="G84" s="75"/>
      <c r="H84" s="91">
        <f>従量電灯Ｂのみ!U83</f>
        <v>1</v>
      </c>
      <c r="I84" s="88"/>
      <c r="J84" s="90">
        <f t="shared" si="73"/>
        <v>0</v>
      </c>
      <c r="K84" s="90">
        <f t="shared" si="74"/>
        <v>0</v>
      </c>
      <c r="L84" s="90">
        <f t="shared" si="75"/>
        <v>0</v>
      </c>
      <c r="M84" s="90">
        <f t="shared" si="144"/>
        <v>0</v>
      </c>
      <c r="N84" s="57" t="s">
        <v>517</v>
      </c>
      <c r="O84" s="58">
        <f t="shared" si="76"/>
        <v>0</v>
      </c>
      <c r="P84" s="91">
        <f>従量電灯Ｂのみ!V83</f>
        <v>1</v>
      </c>
      <c r="Q84" s="90">
        <f t="shared" si="77"/>
        <v>0</v>
      </c>
      <c r="R84" s="90">
        <f t="shared" si="78"/>
        <v>0</v>
      </c>
      <c r="S84" s="90">
        <f t="shared" si="79"/>
        <v>0</v>
      </c>
      <c r="T84" s="90">
        <f t="shared" si="80"/>
        <v>0</v>
      </c>
      <c r="U84" s="90">
        <f t="shared" si="81"/>
        <v>0</v>
      </c>
      <c r="V84" s="57" t="s">
        <v>517</v>
      </c>
      <c r="W84" s="58">
        <f t="shared" si="82"/>
        <v>0</v>
      </c>
      <c r="X84" s="91">
        <f>従量電灯Ｂのみ!W83</f>
        <v>1</v>
      </c>
      <c r="Y84" s="90">
        <f t="shared" si="83"/>
        <v>0</v>
      </c>
      <c r="Z84" s="90">
        <f t="shared" si="84"/>
        <v>0</v>
      </c>
      <c r="AA84" s="90">
        <f t="shared" si="85"/>
        <v>0</v>
      </c>
      <c r="AB84" s="90">
        <f t="shared" si="86"/>
        <v>0</v>
      </c>
      <c r="AC84" s="90">
        <f t="shared" si="87"/>
        <v>0</v>
      </c>
      <c r="AD84" s="57" t="s">
        <v>517</v>
      </c>
      <c r="AE84" s="58">
        <f t="shared" si="88"/>
        <v>0</v>
      </c>
      <c r="AF84" s="91">
        <f>従量電灯Ｂのみ!X83</f>
        <v>0</v>
      </c>
      <c r="AG84" s="90">
        <f t="shared" si="89"/>
        <v>0</v>
      </c>
      <c r="AH84" s="90">
        <f t="shared" si="90"/>
        <v>0</v>
      </c>
      <c r="AI84" s="90">
        <f t="shared" si="91"/>
        <v>0</v>
      </c>
      <c r="AJ84" s="90">
        <f t="shared" si="92"/>
        <v>0</v>
      </c>
      <c r="AK84" s="90">
        <f t="shared" si="93"/>
        <v>0</v>
      </c>
      <c r="AL84" s="57" t="s">
        <v>517</v>
      </c>
      <c r="AM84" s="58">
        <f t="shared" si="94"/>
        <v>0</v>
      </c>
      <c r="AN84" s="91">
        <f>従量電灯Ｂのみ!Y83</f>
        <v>1</v>
      </c>
      <c r="AO84" s="90">
        <f t="shared" si="95"/>
        <v>0</v>
      </c>
      <c r="AP84" s="90">
        <f t="shared" si="96"/>
        <v>0</v>
      </c>
      <c r="AQ84" s="90">
        <f t="shared" si="97"/>
        <v>0</v>
      </c>
      <c r="AR84" s="90">
        <f t="shared" si="98"/>
        <v>0</v>
      </c>
      <c r="AS84" s="90">
        <f t="shared" si="99"/>
        <v>0</v>
      </c>
      <c r="AT84" s="57" t="s">
        <v>517</v>
      </c>
      <c r="AU84" s="58">
        <f t="shared" si="100"/>
        <v>0</v>
      </c>
      <c r="AV84" s="91">
        <f>従量電灯Ｂのみ!Z83</f>
        <v>1</v>
      </c>
      <c r="AW84" s="90">
        <f t="shared" si="101"/>
        <v>0</v>
      </c>
      <c r="AX84" s="90">
        <f t="shared" si="102"/>
        <v>0</v>
      </c>
      <c r="AY84" s="90">
        <f t="shared" si="103"/>
        <v>0</v>
      </c>
      <c r="AZ84" s="90">
        <f t="shared" si="104"/>
        <v>0</v>
      </c>
      <c r="BA84" s="90">
        <f t="shared" si="105"/>
        <v>0</v>
      </c>
      <c r="BB84" s="57" t="s">
        <v>517</v>
      </c>
      <c r="BC84" s="58">
        <f t="shared" si="106"/>
        <v>0</v>
      </c>
      <c r="BD84" s="91">
        <f>従量電灯Ｂのみ!AA83</f>
        <v>1</v>
      </c>
      <c r="BE84" s="90">
        <f t="shared" si="107"/>
        <v>0</v>
      </c>
      <c r="BF84" s="90">
        <f t="shared" si="108"/>
        <v>0</v>
      </c>
      <c r="BG84" s="90">
        <f t="shared" si="109"/>
        <v>0</v>
      </c>
      <c r="BH84" s="90">
        <f t="shared" si="110"/>
        <v>0</v>
      </c>
      <c r="BI84" s="90">
        <f t="shared" si="111"/>
        <v>0</v>
      </c>
      <c r="BJ84" s="57" t="s">
        <v>517</v>
      </c>
      <c r="BK84" s="58">
        <f t="shared" si="112"/>
        <v>0</v>
      </c>
      <c r="BL84" s="91">
        <f>従量電灯Ｂのみ!AB83</f>
        <v>1</v>
      </c>
      <c r="BM84" s="90">
        <f t="shared" si="113"/>
        <v>0</v>
      </c>
      <c r="BN84" s="90">
        <f t="shared" si="114"/>
        <v>0</v>
      </c>
      <c r="BO84" s="90">
        <f t="shared" si="115"/>
        <v>0</v>
      </c>
      <c r="BP84" s="90">
        <f t="shared" si="116"/>
        <v>0</v>
      </c>
      <c r="BQ84" s="90">
        <f t="shared" si="117"/>
        <v>0</v>
      </c>
      <c r="BR84" s="57" t="s">
        <v>517</v>
      </c>
      <c r="BS84" s="58">
        <f t="shared" si="118"/>
        <v>0</v>
      </c>
      <c r="BT84" s="91">
        <f>従量電灯Ｂのみ!AC83</f>
        <v>3</v>
      </c>
      <c r="BU84" s="90">
        <f t="shared" si="119"/>
        <v>0</v>
      </c>
      <c r="BV84" s="90">
        <f t="shared" si="120"/>
        <v>0</v>
      </c>
      <c r="BW84" s="90">
        <f t="shared" si="121"/>
        <v>0</v>
      </c>
      <c r="BX84" s="90">
        <f t="shared" si="122"/>
        <v>0</v>
      </c>
      <c r="BY84" s="90">
        <f t="shared" si="123"/>
        <v>0</v>
      </c>
      <c r="BZ84" s="57" t="s">
        <v>517</v>
      </c>
      <c r="CA84" s="58">
        <f t="shared" si="124"/>
        <v>0</v>
      </c>
      <c r="CB84" s="91">
        <f>従量電灯Ｂのみ!AD83</f>
        <v>2</v>
      </c>
      <c r="CC84" s="90">
        <f t="shared" si="125"/>
        <v>0</v>
      </c>
      <c r="CD84" s="90">
        <f t="shared" si="126"/>
        <v>0</v>
      </c>
      <c r="CE84" s="90">
        <f t="shared" si="127"/>
        <v>0</v>
      </c>
      <c r="CF84" s="90">
        <f t="shared" si="128"/>
        <v>0</v>
      </c>
      <c r="CG84" s="90">
        <f t="shared" si="129"/>
        <v>0</v>
      </c>
      <c r="CH84" s="57" t="s">
        <v>517</v>
      </c>
      <c r="CI84" s="58">
        <f t="shared" si="130"/>
        <v>0</v>
      </c>
      <c r="CJ84" s="91">
        <f>従量電灯Ｂのみ!AE83</f>
        <v>2</v>
      </c>
      <c r="CK84" s="90">
        <f t="shared" si="131"/>
        <v>0</v>
      </c>
      <c r="CL84" s="90">
        <f t="shared" si="132"/>
        <v>0</v>
      </c>
      <c r="CM84" s="90">
        <f t="shared" si="133"/>
        <v>0</v>
      </c>
      <c r="CN84" s="90">
        <f t="shared" si="134"/>
        <v>0</v>
      </c>
      <c r="CO84" s="90">
        <f t="shared" si="135"/>
        <v>0</v>
      </c>
      <c r="CP84" s="57" t="s">
        <v>517</v>
      </c>
      <c r="CQ84" s="58">
        <f t="shared" si="136"/>
        <v>0</v>
      </c>
      <c r="CR84" s="91">
        <f>従量電灯Ｂのみ!AF83</f>
        <v>3</v>
      </c>
      <c r="CS84" s="90">
        <f t="shared" si="137"/>
        <v>0</v>
      </c>
      <c r="CT84" s="90">
        <f t="shared" si="138"/>
        <v>0</v>
      </c>
      <c r="CU84" s="90">
        <f t="shared" si="139"/>
        <v>0</v>
      </c>
      <c r="CV84" s="90">
        <f t="shared" si="140"/>
        <v>0</v>
      </c>
      <c r="CW84" s="90">
        <f t="shared" si="141"/>
        <v>0</v>
      </c>
      <c r="CX84" s="57" t="s">
        <v>517</v>
      </c>
      <c r="CY84" s="58">
        <f t="shared" si="142"/>
        <v>0</v>
      </c>
      <c r="CZ84" s="56">
        <f t="shared" si="143"/>
        <v>0</v>
      </c>
    </row>
    <row r="85" spans="2:104" x14ac:dyDescent="0.4">
      <c r="B85" s="54">
        <v>79</v>
      </c>
      <c r="C85" s="54" t="str">
        <f>従量電灯Ｂのみ!C84</f>
        <v>波木南台３号公園</v>
      </c>
      <c r="D85" s="55">
        <f>従量電灯Ｂのみ!H84</f>
        <v>50</v>
      </c>
      <c r="E85" s="73"/>
      <c r="F85" s="74"/>
      <c r="G85" s="75"/>
      <c r="H85" s="91">
        <f>従量電灯Ｂのみ!U84</f>
        <v>60</v>
      </c>
      <c r="I85" s="88"/>
      <c r="J85" s="90">
        <f t="shared" si="73"/>
        <v>0</v>
      </c>
      <c r="K85" s="90">
        <f t="shared" si="74"/>
        <v>0</v>
      </c>
      <c r="L85" s="90">
        <f t="shared" si="75"/>
        <v>0</v>
      </c>
      <c r="M85" s="90">
        <f t="shared" si="144"/>
        <v>0</v>
      </c>
      <c r="N85" s="57" t="s">
        <v>517</v>
      </c>
      <c r="O85" s="58">
        <f t="shared" si="76"/>
        <v>0</v>
      </c>
      <c r="P85" s="91">
        <f>従量電灯Ｂのみ!V84</f>
        <v>58</v>
      </c>
      <c r="Q85" s="90">
        <f t="shared" si="77"/>
        <v>0</v>
      </c>
      <c r="R85" s="90">
        <f t="shared" si="78"/>
        <v>0</v>
      </c>
      <c r="S85" s="90">
        <f t="shared" si="79"/>
        <v>0</v>
      </c>
      <c r="T85" s="90">
        <f t="shared" si="80"/>
        <v>0</v>
      </c>
      <c r="U85" s="90">
        <f t="shared" si="81"/>
        <v>0</v>
      </c>
      <c r="V85" s="57" t="s">
        <v>517</v>
      </c>
      <c r="W85" s="58">
        <f t="shared" si="82"/>
        <v>0</v>
      </c>
      <c r="X85" s="91">
        <f>従量電灯Ｂのみ!W84</f>
        <v>54</v>
      </c>
      <c r="Y85" s="90">
        <f t="shared" si="83"/>
        <v>0</v>
      </c>
      <c r="Z85" s="90">
        <f t="shared" si="84"/>
        <v>0</v>
      </c>
      <c r="AA85" s="90">
        <f t="shared" si="85"/>
        <v>0</v>
      </c>
      <c r="AB85" s="90">
        <f t="shared" si="86"/>
        <v>0</v>
      </c>
      <c r="AC85" s="90">
        <f t="shared" si="87"/>
        <v>0</v>
      </c>
      <c r="AD85" s="57" t="s">
        <v>517</v>
      </c>
      <c r="AE85" s="58">
        <f t="shared" si="88"/>
        <v>0</v>
      </c>
      <c r="AF85" s="91">
        <f>従量電灯Ｂのみ!X84</f>
        <v>60</v>
      </c>
      <c r="AG85" s="90">
        <f t="shared" si="89"/>
        <v>0</v>
      </c>
      <c r="AH85" s="90">
        <f t="shared" si="90"/>
        <v>0</v>
      </c>
      <c r="AI85" s="90">
        <f t="shared" si="91"/>
        <v>0</v>
      </c>
      <c r="AJ85" s="90">
        <f t="shared" si="92"/>
        <v>0</v>
      </c>
      <c r="AK85" s="90">
        <f t="shared" si="93"/>
        <v>0</v>
      </c>
      <c r="AL85" s="57" t="s">
        <v>517</v>
      </c>
      <c r="AM85" s="58">
        <f t="shared" si="94"/>
        <v>0</v>
      </c>
      <c r="AN85" s="91">
        <f>従量電灯Ｂのみ!Y84</f>
        <v>63</v>
      </c>
      <c r="AO85" s="90">
        <f t="shared" si="95"/>
        <v>0</v>
      </c>
      <c r="AP85" s="90">
        <f t="shared" si="96"/>
        <v>0</v>
      </c>
      <c r="AQ85" s="90">
        <f t="shared" si="97"/>
        <v>0</v>
      </c>
      <c r="AR85" s="90">
        <f t="shared" si="98"/>
        <v>0</v>
      </c>
      <c r="AS85" s="90">
        <f t="shared" si="99"/>
        <v>0</v>
      </c>
      <c r="AT85" s="57" t="s">
        <v>517</v>
      </c>
      <c r="AU85" s="58">
        <f t="shared" si="100"/>
        <v>0</v>
      </c>
      <c r="AV85" s="91">
        <f>従量電灯Ｂのみ!Z84</f>
        <v>64</v>
      </c>
      <c r="AW85" s="90">
        <f t="shared" si="101"/>
        <v>0</v>
      </c>
      <c r="AX85" s="90">
        <f t="shared" si="102"/>
        <v>0</v>
      </c>
      <c r="AY85" s="90">
        <f t="shared" si="103"/>
        <v>0</v>
      </c>
      <c r="AZ85" s="90">
        <f t="shared" si="104"/>
        <v>0</v>
      </c>
      <c r="BA85" s="90">
        <f t="shared" si="105"/>
        <v>0</v>
      </c>
      <c r="BB85" s="57" t="s">
        <v>517</v>
      </c>
      <c r="BC85" s="58">
        <f t="shared" si="106"/>
        <v>0</v>
      </c>
      <c r="BD85" s="91">
        <f>従量電灯Ｂのみ!AA84</f>
        <v>78</v>
      </c>
      <c r="BE85" s="90">
        <f t="shared" si="107"/>
        <v>0</v>
      </c>
      <c r="BF85" s="90">
        <f t="shared" si="108"/>
        <v>0</v>
      </c>
      <c r="BG85" s="90">
        <f t="shared" si="109"/>
        <v>0</v>
      </c>
      <c r="BH85" s="90">
        <f t="shared" si="110"/>
        <v>0</v>
      </c>
      <c r="BI85" s="90">
        <f t="shared" si="111"/>
        <v>0</v>
      </c>
      <c r="BJ85" s="57" t="s">
        <v>517</v>
      </c>
      <c r="BK85" s="58">
        <f t="shared" si="112"/>
        <v>0</v>
      </c>
      <c r="BL85" s="91">
        <f>従量電灯Ｂのみ!AB84</f>
        <v>70</v>
      </c>
      <c r="BM85" s="90">
        <f t="shared" si="113"/>
        <v>0</v>
      </c>
      <c r="BN85" s="90">
        <f t="shared" si="114"/>
        <v>0</v>
      </c>
      <c r="BO85" s="90">
        <f t="shared" si="115"/>
        <v>0</v>
      </c>
      <c r="BP85" s="90">
        <f t="shared" si="116"/>
        <v>0</v>
      </c>
      <c r="BQ85" s="90">
        <f t="shared" si="117"/>
        <v>0</v>
      </c>
      <c r="BR85" s="57" t="s">
        <v>517</v>
      </c>
      <c r="BS85" s="58">
        <f t="shared" si="118"/>
        <v>0</v>
      </c>
      <c r="BT85" s="91">
        <f>従量電灯Ｂのみ!AC84</f>
        <v>80</v>
      </c>
      <c r="BU85" s="90">
        <f t="shared" si="119"/>
        <v>0</v>
      </c>
      <c r="BV85" s="90">
        <f t="shared" si="120"/>
        <v>0</v>
      </c>
      <c r="BW85" s="90">
        <f t="shared" si="121"/>
        <v>0</v>
      </c>
      <c r="BX85" s="90">
        <f t="shared" si="122"/>
        <v>0</v>
      </c>
      <c r="BY85" s="90">
        <f t="shared" si="123"/>
        <v>0</v>
      </c>
      <c r="BZ85" s="57" t="s">
        <v>517</v>
      </c>
      <c r="CA85" s="58">
        <f t="shared" si="124"/>
        <v>0</v>
      </c>
      <c r="CB85" s="91">
        <f>従量電灯Ｂのみ!AD84</f>
        <v>78</v>
      </c>
      <c r="CC85" s="90">
        <f t="shared" si="125"/>
        <v>0</v>
      </c>
      <c r="CD85" s="90">
        <f t="shared" si="126"/>
        <v>0</v>
      </c>
      <c r="CE85" s="90">
        <f t="shared" si="127"/>
        <v>0</v>
      </c>
      <c r="CF85" s="90">
        <f t="shared" si="128"/>
        <v>0</v>
      </c>
      <c r="CG85" s="90">
        <f t="shared" si="129"/>
        <v>0</v>
      </c>
      <c r="CH85" s="57" t="s">
        <v>517</v>
      </c>
      <c r="CI85" s="58">
        <f t="shared" si="130"/>
        <v>0</v>
      </c>
      <c r="CJ85" s="91">
        <f>従量電灯Ｂのみ!AE84</f>
        <v>64</v>
      </c>
      <c r="CK85" s="90">
        <f t="shared" si="131"/>
        <v>0</v>
      </c>
      <c r="CL85" s="90">
        <f t="shared" si="132"/>
        <v>0</v>
      </c>
      <c r="CM85" s="90">
        <f t="shared" si="133"/>
        <v>0</v>
      </c>
      <c r="CN85" s="90">
        <f t="shared" si="134"/>
        <v>0</v>
      </c>
      <c r="CO85" s="90">
        <f t="shared" si="135"/>
        <v>0</v>
      </c>
      <c r="CP85" s="57" t="s">
        <v>517</v>
      </c>
      <c r="CQ85" s="58">
        <f t="shared" si="136"/>
        <v>0</v>
      </c>
      <c r="CR85" s="91">
        <f>従量電灯Ｂのみ!AF84</f>
        <v>59</v>
      </c>
      <c r="CS85" s="90">
        <f t="shared" si="137"/>
        <v>0</v>
      </c>
      <c r="CT85" s="90">
        <f t="shared" si="138"/>
        <v>0</v>
      </c>
      <c r="CU85" s="90">
        <f t="shared" si="139"/>
        <v>0</v>
      </c>
      <c r="CV85" s="90">
        <f t="shared" si="140"/>
        <v>0</v>
      </c>
      <c r="CW85" s="90">
        <f t="shared" si="141"/>
        <v>0</v>
      </c>
      <c r="CX85" s="57" t="s">
        <v>517</v>
      </c>
      <c r="CY85" s="58">
        <f t="shared" si="142"/>
        <v>0</v>
      </c>
      <c r="CZ85" s="56">
        <f t="shared" si="143"/>
        <v>0</v>
      </c>
    </row>
    <row r="86" spans="2:104" x14ac:dyDescent="0.4">
      <c r="B86" s="54">
        <v>80</v>
      </c>
      <c r="C86" s="54" t="str">
        <f>従量電灯Ｂのみ!C85</f>
        <v>松原公園</v>
      </c>
      <c r="D86" s="55">
        <f>従量電灯Ｂのみ!H85</f>
        <v>20</v>
      </c>
      <c r="E86" s="73"/>
      <c r="F86" s="74"/>
      <c r="G86" s="75"/>
      <c r="H86" s="91">
        <f>従量電灯Ｂのみ!U85</f>
        <v>0</v>
      </c>
      <c r="I86" s="88"/>
      <c r="J86" s="90">
        <f t="shared" si="73"/>
        <v>0</v>
      </c>
      <c r="K86" s="90">
        <f t="shared" si="74"/>
        <v>0</v>
      </c>
      <c r="L86" s="90">
        <f t="shared" si="75"/>
        <v>0</v>
      </c>
      <c r="M86" s="90">
        <f t="shared" si="144"/>
        <v>0</v>
      </c>
      <c r="N86" s="57" t="s">
        <v>517</v>
      </c>
      <c r="O86" s="58">
        <f t="shared" si="76"/>
        <v>0</v>
      </c>
      <c r="P86" s="91">
        <f>従量電灯Ｂのみ!V85</f>
        <v>0</v>
      </c>
      <c r="Q86" s="90">
        <f t="shared" si="77"/>
        <v>0</v>
      </c>
      <c r="R86" s="90">
        <f t="shared" si="78"/>
        <v>0</v>
      </c>
      <c r="S86" s="90">
        <f t="shared" si="79"/>
        <v>0</v>
      </c>
      <c r="T86" s="90">
        <f t="shared" si="80"/>
        <v>0</v>
      </c>
      <c r="U86" s="90">
        <f t="shared" si="81"/>
        <v>0</v>
      </c>
      <c r="V86" s="57" t="s">
        <v>517</v>
      </c>
      <c r="W86" s="58">
        <f t="shared" si="82"/>
        <v>0</v>
      </c>
      <c r="X86" s="91">
        <f>従量電灯Ｂのみ!W85</f>
        <v>0</v>
      </c>
      <c r="Y86" s="90">
        <f t="shared" si="83"/>
        <v>0</v>
      </c>
      <c r="Z86" s="90">
        <f t="shared" si="84"/>
        <v>0</v>
      </c>
      <c r="AA86" s="90">
        <f t="shared" si="85"/>
        <v>0</v>
      </c>
      <c r="AB86" s="90">
        <f t="shared" si="86"/>
        <v>0</v>
      </c>
      <c r="AC86" s="90">
        <f t="shared" si="87"/>
        <v>0</v>
      </c>
      <c r="AD86" s="57" t="s">
        <v>517</v>
      </c>
      <c r="AE86" s="58">
        <f t="shared" si="88"/>
        <v>0</v>
      </c>
      <c r="AF86" s="91">
        <f>従量電灯Ｂのみ!X85</f>
        <v>0</v>
      </c>
      <c r="AG86" s="90">
        <f t="shared" si="89"/>
        <v>0</v>
      </c>
      <c r="AH86" s="90">
        <f t="shared" si="90"/>
        <v>0</v>
      </c>
      <c r="AI86" s="90">
        <f t="shared" si="91"/>
        <v>0</v>
      </c>
      <c r="AJ86" s="90">
        <f t="shared" si="92"/>
        <v>0</v>
      </c>
      <c r="AK86" s="90">
        <f t="shared" si="93"/>
        <v>0</v>
      </c>
      <c r="AL86" s="57" t="s">
        <v>517</v>
      </c>
      <c r="AM86" s="58">
        <f t="shared" si="94"/>
        <v>0</v>
      </c>
      <c r="AN86" s="91">
        <f>従量電灯Ｂのみ!Y85</f>
        <v>0</v>
      </c>
      <c r="AO86" s="90">
        <f t="shared" si="95"/>
        <v>0</v>
      </c>
      <c r="AP86" s="90">
        <f t="shared" si="96"/>
        <v>0</v>
      </c>
      <c r="AQ86" s="90">
        <f t="shared" si="97"/>
        <v>0</v>
      </c>
      <c r="AR86" s="90">
        <f t="shared" si="98"/>
        <v>0</v>
      </c>
      <c r="AS86" s="90">
        <f t="shared" si="99"/>
        <v>0</v>
      </c>
      <c r="AT86" s="57" t="s">
        <v>517</v>
      </c>
      <c r="AU86" s="58">
        <f t="shared" si="100"/>
        <v>0</v>
      </c>
      <c r="AV86" s="91">
        <f>従量電灯Ｂのみ!Z85</f>
        <v>0</v>
      </c>
      <c r="AW86" s="90">
        <f t="shared" si="101"/>
        <v>0</v>
      </c>
      <c r="AX86" s="90">
        <f t="shared" si="102"/>
        <v>0</v>
      </c>
      <c r="AY86" s="90">
        <f t="shared" si="103"/>
        <v>0</v>
      </c>
      <c r="AZ86" s="90">
        <f t="shared" si="104"/>
        <v>0</v>
      </c>
      <c r="BA86" s="90">
        <f t="shared" si="105"/>
        <v>0</v>
      </c>
      <c r="BB86" s="57" t="s">
        <v>517</v>
      </c>
      <c r="BC86" s="58">
        <f t="shared" si="106"/>
        <v>0</v>
      </c>
      <c r="BD86" s="91">
        <f>従量電灯Ｂのみ!AA85</f>
        <v>0</v>
      </c>
      <c r="BE86" s="90">
        <f t="shared" si="107"/>
        <v>0</v>
      </c>
      <c r="BF86" s="90">
        <f t="shared" si="108"/>
        <v>0</v>
      </c>
      <c r="BG86" s="90">
        <f t="shared" si="109"/>
        <v>0</v>
      </c>
      <c r="BH86" s="90">
        <f t="shared" si="110"/>
        <v>0</v>
      </c>
      <c r="BI86" s="90">
        <f t="shared" si="111"/>
        <v>0</v>
      </c>
      <c r="BJ86" s="57" t="s">
        <v>517</v>
      </c>
      <c r="BK86" s="58">
        <f t="shared" si="112"/>
        <v>0</v>
      </c>
      <c r="BL86" s="91">
        <f>従量電灯Ｂのみ!AB85</f>
        <v>0</v>
      </c>
      <c r="BM86" s="90">
        <f t="shared" si="113"/>
        <v>0</v>
      </c>
      <c r="BN86" s="90">
        <f t="shared" si="114"/>
        <v>0</v>
      </c>
      <c r="BO86" s="90">
        <f t="shared" si="115"/>
        <v>0</v>
      </c>
      <c r="BP86" s="90">
        <f t="shared" si="116"/>
        <v>0</v>
      </c>
      <c r="BQ86" s="90">
        <f t="shared" si="117"/>
        <v>0</v>
      </c>
      <c r="BR86" s="57" t="s">
        <v>517</v>
      </c>
      <c r="BS86" s="58">
        <f t="shared" si="118"/>
        <v>0</v>
      </c>
      <c r="BT86" s="91">
        <f>従量電灯Ｂのみ!AC85</f>
        <v>0</v>
      </c>
      <c r="BU86" s="90">
        <f t="shared" si="119"/>
        <v>0</v>
      </c>
      <c r="BV86" s="90">
        <f t="shared" si="120"/>
        <v>0</v>
      </c>
      <c r="BW86" s="90">
        <f t="shared" si="121"/>
        <v>0</v>
      </c>
      <c r="BX86" s="90">
        <f t="shared" si="122"/>
        <v>0</v>
      </c>
      <c r="BY86" s="90">
        <f t="shared" si="123"/>
        <v>0</v>
      </c>
      <c r="BZ86" s="57" t="s">
        <v>517</v>
      </c>
      <c r="CA86" s="58">
        <f t="shared" si="124"/>
        <v>0</v>
      </c>
      <c r="CB86" s="91">
        <f>従量電灯Ｂのみ!AD85</f>
        <v>0</v>
      </c>
      <c r="CC86" s="90">
        <f t="shared" si="125"/>
        <v>0</v>
      </c>
      <c r="CD86" s="90">
        <f t="shared" si="126"/>
        <v>0</v>
      </c>
      <c r="CE86" s="90">
        <f t="shared" si="127"/>
        <v>0</v>
      </c>
      <c r="CF86" s="90">
        <f t="shared" si="128"/>
        <v>0</v>
      </c>
      <c r="CG86" s="90">
        <f t="shared" si="129"/>
        <v>0</v>
      </c>
      <c r="CH86" s="57" t="s">
        <v>517</v>
      </c>
      <c r="CI86" s="58">
        <f t="shared" si="130"/>
        <v>0</v>
      </c>
      <c r="CJ86" s="91">
        <f>従量電灯Ｂのみ!AE85</f>
        <v>0</v>
      </c>
      <c r="CK86" s="90">
        <f t="shared" si="131"/>
        <v>0</v>
      </c>
      <c r="CL86" s="90">
        <f t="shared" si="132"/>
        <v>0</v>
      </c>
      <c r="CM86" s="90">
        <f t="shared" si="133"/>
        <v>0</v>
      </c>
      <c r="CN86" s="90">
        <f t="shared" si="134"/>
        <v>0</v>
      </c>
      <c r="CO86" s="90">
        <f t="shared" si="135"/>
        <v>0</v>
      </c>
      <c r="CP86" s="57" t="s">
        <v>517</v>
      </c>
      <c r="CQ86" s="58">
        <f t="shared" si="136"/>
        <v>0</v>
      </c>
      <c r="CR86" s="91">
        <f>従量電灯Ｂのみ!AF85</f>
        <v>0</v>
      </c>
      <c r="CS86" s="90">
        <f t="shared" si="137"/>
        <v>0</v>
      </c>
      <c r="CT86" s="90">
        <f t="shared" si="138"/>
        <v>0</v>
      </c>
      <c r="CU86" s="90">
        <f t="shared" si="139"/>
        <v>0</v>
      </c>
      <c r="CV86" s="90">
        <f t="shared" si="140"/>
        <v>0</v>
      </c>
      <c r="CW86" s="90">
        <f t="shared" si="141"/>
        <v>0</v>
      </c>
      <c r="CX86" s="57" t="s">
        <v>517</v>
      </c>
      <c r="CY86" s="58">
        <f t="shared" si="142"/>
        <v>0</v>
      </c>
      <c r="CZ86" s="56">
        <f t="shared" si="143"/>
        <v>0</v>
      </c>
    </row>
    <row r="87" spans="2:104" x14ac:dyDescent="0.4">
      <c r="B87" s="54">
        <v>81</v>
      </c>
      <c r="C87" s="54" t="str">
        <f>従量電灯Ｂのみ!C86</f>
        <v>大矢知興譲小学校</v>
      </c>
      <c r="D87" s="55">
        <f>従量電灯Ｂのみ!H86</f>
        <v>15</v>
      </c>
      <c r="E87" s="73"/>
      <c r="F87" s="74"/>
      <c r="G87" s="75"/>
      <c r="H87" s="91">
        <f>従量電灯Ｂのみ!U86</f>
        <v>0</v>
      </c>
      <c r="I87" s="88"/>
      <c r="J87" s="90">
        <f t="shared" si="73"/>
        <v>0</v>
      </c>
      <c r="K87" s="90">
        <f t="shared" si="74"/>
        <v>0</v>
      </c>
      <c r="L87" s="90">
        <f t="shared" si="75"/>
        <v>0</v>
      </c>
      <c r="M87" s="90">
        <f t="shared" si="144"/>
        <v>0</v>
      </c>
      <c r="N87" s="57" t="s">
        <v>517</v>
      </c>
      <c r="O87" s="58">
        <f t="shared" si="76"/>
        <v>0</v>
      </c>
      <c r="P87" s="91">
        <f>従量電灯Ｂのみ!V86</f>
        <v>0</v>
      </c>
      <c r="Q87" s="90">
        <f t="shared" si="77"/>
        <v>0</v>
      </c>
      <c r="R87" s="90">
        <f t="shared" si="78"/>
        <v>0</v>
      </c>
      <c r="S87" s="90">
        <f t="shared" si="79"/>
        <v>0</v>
      </c>
      <c r="T87" s="90">
        <f t="shared" si="80"/>
        <v>0</v>
      </c>
      <c r="U87" s="90">
        <f t="shared" si="81"/>
        <v>0</v>
      </c>
      <c r="V87" s="57" t="s">
        <v>517</v>
      </c>
      <c r="W87" s="58">
        <f t="shared" si="82"/>
        <v>0</v>
      </c>
      <c r="X87" s="91">
        <f>従量電灯Ｂのみ!W86</f>
        <v>8</v>
      </c>
      <c r="Y87" s="90">
        <f t="shared" si="83"/>
        <v>0</v>
      </c>
      <c r="Z87" s="90">
        <f t="shared" si="84"/>
        <v>0</v>
      </c>
      <c r="AA87" s="90">
        <f t="shared" si="85"/>
        <v>0</v>
      </c>
      <c r="AB87" s="90">
        <f t="shared" si="86"/>
        <v>0</v>
      </c>
      <c r="AC87" s="90">
        <f t="shared" si="87"/>
        <v>0</v>
      </c>
      <c r="AD87" s="57" t="s">
        <v>517</v>
      </c>
      <c r="AE87" s="58">
        <f t="shared" si="88"/>
        <v>0</v>
      </c>
      <c r="AF87" s="91">
        <f>従量電灯Ｂのみ!X86</f>
        <v>1</v>
      </c>
      <c r="AG87" s="90">
        <f t="shared" si="89"/>
        <v>0</v>
      </c>
      <c r="AH87" s="90">
        <f t="shared" si="90"/>
        <v>0</v>
      </c>
      <c r="AI87" s="90">
        <f t="shared" si="91"/>
        <v>0</v>
      </c>
      <c r="AJ87" s="90">
        <f t="shared" si="92"/>
        <v>0</v>
      </c>
      <c r="AK87" s="90">
        <f t="shared" si="93"/>
        <v>0</v>
      </c>
      <c r="AL87" s="57" t="s">
        <v>517</v>
      </c>
      <c r="AM87" s="58">
        <f t="shared" si="94"/>
        <v>0</v>
      </c>
      <c r="AN87" s="91">
        <f>従量電灯Ｂのみ!Y86</f>
        <v>4</v>
      </c>
      <c r="AO87" s="90">
        <f t="shared" si="95"/>
        <v>0</v>
      </c>
      <c r="AP87" s="90">
        <f t="shared" si="96"/>
        <v>0</v>
      </c>
      <c r="AQ87" s="90">
        <f t="shared" si="97"/>
        <v>0</v>
      </c>
      <c r="AR87" s="90">
        <f t="shared" si="98"/>
        <v>0</v>
      </c>
      <c r="AS87" s="90">
        <f t="shared" si="99"/>
        <v>0</v>
      </c>
      <c r="AT87" s="57" t="s">
        <v>517</v>
      </c>
      <c r="AU87" s="58">
        <f t="shared" si="100"/>
        <v>0</v>
      </c>
      <c r="AV87" s="91">
        <f>従量電灯Ｂのみ!Z86</f>
        <v>3</v>
      </c>
      <c r="AW87" s="90">
        <f t="shared" si="101"/>
        <v>0</v>
      </c>
      <c r="AX87" s="90">
        <f t="shared" si="102"/>
        <v>0</v>
      </c>
      <c r="AY87" s="90">
        <f t="shared" si="103"/>
        <v>0</v>
      </c>
      <c r="AZ87" s="90">
        <f t="shared" si="104"/>
        <v>0</v>
      </c>
      <c r="BA87" s="90">
        <f t="shared" si="105"/>
        <v>0</v>
      </c>
      <c r="BB87" s="57" t="s">
        <v>517</v>
      </c>
      <c r="BC87" s="58">
        <f t="shared" si="106"/>
        <v>0</v>
      </c>
      <c r="BD87" s="91">
        <f>従量電灯Ｂのみ!AA86</f>
        <v>2</v>
      </c>
      <c r="BE87" s="90">
        <f t="shared" si="107"/>
        <v>0</v>
      </c>
      <c r="BF87" s="90">
        <f t="shared" si="108"/>
        <v>0</v>
      </c>
      <c r="BG87" s="90">
        <f t="shared" si="109"/>
        <v>0</v>
      </c>
      <c r="BH87" s="90">
        <f t="shared" si="110"/>
        <v>0</v>
      </c>
      <c r="BI87" s="90">
        <f t="shared" si="111"/>
        <v>0</v>
      </c>
      <c r="BJ87" s="57" t="s">
        <v>517</v>
      </c>
      <c r="BK87" s="58">
        <f t="shared" si="112"/>
        <v>0</v>
      </c>
      <c r="BL87" s="91">
        <f>従量電灯Ｂのみ!AB86</f>
        <v>0</v>
      </c>
      <c r="BM87" s="90">
        <f t="shared" si="113"/>
        <v>0</v>
      </c>
      <c r="BN87" s="90">
        <f t="shared" si="114"/>
        <v>0</v>
      </c>
      <c r="BO87" s="90">
        <f t="shared" si="115"/>
        <v>0</v>
      </c>
      <c r="BP87" s="90">
        <f t="shared" si="116"/>
        <v>0</v>
      </c>
      <c r="BQ87" s="90">
        <f t="shared" si="117"/>
        <v>0</v>
      </c>
      <c r="BR87" s="57" t="s">
        <v>517</v>
      </c>
      <c r="BS87" s="58">
        <f t="shared" si="118"/>
        <v>0</v>
      </c>
      <c r="BT87" s="91">
        <f>従量電灯Ｂのみ!AC86</f>
        <v>0</v>
      </c>
      <c r="BU87" s="90">
        <f t="shared" si="119"/>
        <v>0</v>
      </c>
      <c r="BV87" s="90">
        <f t="shared" si="120"/>
        <v>0</v>
      </c>
      <c r="BW87" s="90">
        <f t="shared" si="121"/>
        <v>0</v>
      </c>
      <c r="BX87" s="90">
        <f t="shared" si="122"/>
        <v>0</v>
      </c>
      <c r="BY87" s="90">
        <f t="shared" si="123"/>
        <v>0</v>
      </c>
      <c r="BZ87" s="57" t="s">
        <v>517</v>
      </c>
      <c r="CA87" s="58">
        <f t="shared" si="124"/>
        <v>0</v>
      </c>
      <c r="CB87" s="91">
        <f>従量電灯Ｂのみ!AD86</f>
        <v>0</v>
      </c>
      <c r="CC87" s="90">
        <f t="shared" si="125"/>
        <v>0</v>
      </c>
      <c r="CD87" s="90">
        <f t="shared" si="126"/>
        <v>0</v>
      </c>
      <c r="CE87" s="90">
        <f t="shared" si="127"/>
        <v>0</v>
      </c>
      <c r="CF87" s="90">
        <f t="shared" si="128"/>
        <v>0</v>
      </c>
      <c r="CG87" s="90">
        <f t="shared" si="129"/>
        <v>0</v>
      </c>
      <c r="CH87" s="57" t="s">
        <v>517</v>
      </c>
      <c r="CI87" s="58">
        <f t="shared" si="130"/>
        <v>0</v>
      </c>
      <c r="CJ87" s="91">
        <f>従量電灯Ｂのみ!AE86</f>
        <v>0</v>
      </c>
      <c r="CK87" s="90">
        <f t="shared" si="131"/>
        <v>0</v>
      </c>
      <c r="CL87" s="90">
        <f t="shared" si="132"/>
        <v>0</v>
      </c>
      <c r="CM87" s="90">
        <f t="shared" si="133"/>
        <v>0</v>
      </c>
      <c r="CN87" s="90">
        <f t="shared" si="134"/>
        <v>0</v>
      </c>
      <c r="CO87" s="90">
        <f t="shared" si="135"/>
        <v>0</v>
      </c>
      <c r="CP87" s="57" t="s">
        <v>517</v>
      </c>
      <c r="CQ87" s="58">
        <f t="shared" si="136"/>
        <v>0</v>
      </c>
      <c r="CR87" s="91">
        <f>従量電灯Ｂのみ!AF86</f>
        <v>0</v>
      </c>
      <c r="CS87" s="90">
        <f t="shared" si="137"/>
        <v>0</v>
      </c>
      <c r="CT87" s="90">
        <f t="shared" si="138"/>
        <v>0</v>
      </c>
      <c r="CU87" s="90">
        <f t="shared" si="139"/>
        <v>0</v>
      </c>
      <c r="CV87" s="90">
        <f t="shared" si="140"/>
        <v>0</v>
      </c>
      <c r="CW87" s="90">
        <f t="shared" si="141"/>
        <v>0</v>
      </c>
      <c r="CX87" s="57" t="s">
        <v>517</v>
      </c>
      <c r="CY87" s="58">
        <f t="shared" si="142"/>
        <v>0</v>
      </c>
      <c r="CZ87" s="56">
        <f t="shared" si="143"/>
        <v>0</v>
      </c>
    </row>
    <row r="88" spans="2:104" x14ac:dyDescent="0.4">
      <c r="B88" s="54">
        <v>82</v>
      </c>
      <c r="C88" s="54" t="str">
        <f>従量電灯Ｂのみ!C87</f>
        <v>大矢知興譲小学校</v>
      </c>
      <c r="D88" s="55">
        <f>従量電灯Ｂのみ!H87</f>
        <v>40</v>
      </c>
      <c r="E88" s="73"/>
      <c r="F88" s="74"/>
      <c r="G88" s="75"/>
      <c r="H88" s="91">
        <f>従量電灯Ｂのみ!U87</f>
        <v>26</v>
      </c>
      <c r="I88" s="88"/>
      <c r="J88" s="90">
        <f t="shared" si="73"/>
        <v>0</v>
      </c>
      <c r="K88" s="90">
        <f t="shared" si="74"/>
        <v>0</v>
      </c>
      <c r="L88" s="90">
        <f t="shared" si="75"/>
        <v>0</v>
      </c>
      <c r="M88" s="90">
        <f t="shared" si="144"/>
        <v>0</v>
      </c>
      <c r="N88" s="57" t="s">
        <v>517</v>
      </c>
      <c r="O88" s="58">
        <f t="shared" si="76"/>
        <v>0</v>
      </c>
      <c r="P88" s="91">
        <f>従量電灯Ｂのみ!V87</f>
        <v>26</v>
      </c>
      <c r="Q88" s="90">
        <f t="shared" si="77"/>
        <v>0</v>
      </c>
      <c r="R88" s="90">
        <f t="shared" si="78"/>
        <v>0</v>
      </c>
      <c r="S88" s="90">
        <f t="shared" si="79"/>
        <v>0</v>
      </c>
      <c r="T88" s="90">
        <f t="shared" si="80"/>
        <v>0</v>
      </c>
      <c r="U88" s="90">
        <f t="shared" si="81"/>
        <v>0</v>
      </c>
      <c r="V88" s="57" t="s">
        <v>517</v>
      </c>
      <c r="W88" s="58">
        <f t="shared" si="82"/>
        <v>0</v>
      </c>
      <c r="X88" s="91">
        <f>従量電灯Ｂのみ!W87</f>
        <v>29</v>
      </c>
      <c r="Y88" s="90">
        <f t="shared" si="83"/>
        <v>0</v>
      </c>
      <c r="Z88" s="90">
        <f t="shared" si="84"/>
        <v>0</v>
      </c>
      <c r="AA88" s="90">
        <f t="shared" si="85"/>
        <v>0</v>
      </c>
      <c r="AB88" s="90">
        <f t="shared" si="86"/>
        <v>0</v>
      </c>
      <c r="AC88" s="90">
        <f t="shared" si="87"/>
        <v>0</v>
      </c>
      <c r="AD88" s="57" t="s">
        <v>517</v>
      </c>
      <c r="AE88" s="58">
        <f t="shared" si="88"/>
        <v>0</v>
      </c>
      <c r="AF88" s="91">
        <f>従量電灯Ｂのみ!X87</f>
        <v>40</v>
      </c>
      <c r="AG88" s="90">
        <f t="shared" si="89"/>
        <v>0</v>
      </c>
      <c r="AH88" s="90">
        <f t="shared" si="90"/>
        <v>0</v>
      </c>
      <c r="AI88" s="90">
        <f t="shared" si="91"/>
        <v>0</v>
      </c>
      <c r="AJ88" s="90">
        <f t="shared" si="92"/>
        <v>0</v>
      </c>
      <c r="AK88" s="90">
        <f t="shared" si="93"/>
        <v>0</v>
      </c>
      <c r="AL88" s="57" t="s">
        <v>517</v>
      </c>
      <c r="AM88" s="58">
        <f t="shared" si="94"/>
        <v>0</v>
      </c>
      <c r="AN88" s="91">
        <f>従量電灯Ｂのみ!Y87</f>
        <v>33</v>
      </c>
      <c r="AO88" s="90">
        <f t="shared" si="95"/>
        <v>0</v>
      </c>
      <c r="AP88" s="90">
        <f t="shared" si="96"/>
        <v>0</v>
      </c>
      <c r="AQ88" s="90">
        <f t="shared" si="97"/>
        <v>0</v>
      </c>
      <c r="AR88" s="90">
        <f t="shared" si="98"/>
        <v>0</v>
      </c>
      <c r="AS88" s="90">
        <f t="shared" si="99"/>
        <v>0</v>
      </c>
      <c r="AT88" s="57" t="s">
        <v>517</v>
      </c>
      <c r="AU88" s="58">
        <f t="shared" si="100"/>
        <v>0</v>
      </c>
      <c r="AV88" s="91">
        <f>従量電灯Ｂのみ!Z87</f>
        <v>32</v>
      </c>
      <c r="AW88" s="90">
        <f t="shared" si="101"/>
        <v>0</v>
      </c>
      <c r="AX88" s="90">
        <f t="shared" si="102"/>
        <v>0</v>
      </c>
      <c r="AY88" s="90">
        <f t="shared" si="103"/>
        <v>0</v>
      </c>
      <c r="AZ88" s="90">
        <f t="shared" si="104"/>
        <v>0</v>
      </c>
      <c r="BA88" s="90">
        <f t="shared" si="105"/>
        <v>0</v>
      </c>
      <c r="BB88" s="57" t="s">
        <v>517</v>
      </c>
      <c r="BC88" s="58">
        <f t="shared" si="106"/>
        <v>0</v>
      </c>
      <c r="BD88" s="91">
        <f>従量電灯Ｂのみ!AA87</f>
        <v>37</v>
      </c>
      <c r="BE88" s="90">
        <f t="shared" si="107"/>
        <v>0</v>
      </c>
      <c r="BF88" s="90">
        <f t="shared" si="108"/>
        <v>0</v>
      </c>
      <c r="BG88" s="90">
        <f t="shared" si="109"/>
        <v>0</v>
      </c>
      <c r="BH88" s="90">
        <f t="shared" si="110"/>
        <v>0</v>
      </c>
      <c r="BI88" s="90">
        <f t="shared" si="111"/>
        <v>0</v>
      </c>
      <c r="BJ88" s="57" t="s">
        <v>517</v>
      </c>
      <c r="BK88" s="58">
        <f t="shared" si="112"/>
        <v>0</v>
      </c>
      <c r="BL88" s="91">
        <f>従量電灯Ｂのみ!AB87</f>
        <v>35</v>
      </c>
      <c r="BM88" s="90">
        <f t="shared" si="113"/>
        <v>0</v>
      </c>
      <c r="BN88" s="90">
        <f t="shared" si="114"/>
        <v>0</v>
      </c>
      <c r="BO88" s="90">
        <f t="shared" si="115"/>
        <v>0</v>
      </c>
      <c r="BP88" s="90">
        <f t="shared" si="116"/>
        <v>0</v>
      </c>
      <c r="BQ88" s="90">
        <f t="shared" si="117"/>
        <v>0</v>
      </c>
      <c r="BR88" s="57" t="s">
        <v>517</v>
      </c>
      <c r="BS88" s="58">
        <f t="shared" si="118"/>
        <v>0</v>
      </c>
      <c r="BT88" s="91">
        <f>従量電灯Ｂのみ!AC87</f>
        <v>42</v>
      </c>
      <c r="BU88" s="90">
        <f t="shared" si="119"/>
        <v>0</v>
      </c>
      <c r="BV88" s="90">
        <f t="shared" si="120"/>
        <v>0</v>
      </c>
      <c r="BW88" s="90">
        <f t="shared" si="121"/>
        <v>0</v>
      </c>
      <c r="BX88" s="90">
        <f t="shared" si="122"/>
        <v>0</v>
      </c>
      <c r="BY88" s="90">
        <f t="shared" si="123"/>
        <v>0</v>
      </c>
      <c r="BZ88" s="57" t="s">
        <v>517</v>
      </c>
      <c r="CA88" s="58">
        <f t="shared" si="124"/>
        <v>0</v>
      </c>
      <c r="CB88" s="91">
        <f>従量電灯Ｂのみ!AD87</f>
        <v>35</v>
      </c>
      <c r="CC88" s="90">
        <f t="shared" si="125"/>
        <v>0</v>
      </c>
      <c r="CD88" s="90">
        <f t="shared" si="126"/>
        <v>0</v>
      </c>
      <c r="CE88" s="90">
        <f t="shared" si="127"/>
        <v>0</v>
      </c>
      <c r="CF88" s="90">
        <f t="shared" si="128"/>
        <v>0</v>
      </c>
      <c r="CG88" s="90">
        <f t="shared" si="129"/>
        <v>0</v>
      </c>
      <c r="CH88" s="57" t="s">
        <v>517</v>
      </c>
      <c r="CI88" s="58">
        <f t="shared" si="130"/>
        <v>0</v>
      </c>
      <c r="CJ88" s="91">
        <f>従量電灯Ｂのみ!AE87</f>
        <v>32</v>
      </c>
      <c r="CK88" s="90">
        <f t="shared" si="131"/>
        <v>0</v>
      </c>
      <c r="CL88" s="90">
        <f t="shared" si="132"/>
        <v>0</v>
      </c>
      <c r="CM88" s="90">
        <f t="shared" si="133"/>
        <v>0</v>
      </c>
      <c r="CN88" s="90">
        <f t="shared" si="134"/>
        <v>0</v>
      </c>
      <c r="CO88" s="90">
        <f t="shared" si="135"/>
        <v>0</v>
      </c>
      <c r="CP88" s="57" t="s">
        <v>517</v>
      </c>
      <c r="CQ88" s="58">
        <f t="shared" si="136"/>
        <v>0</v>
      </c>
      <c r="CR88" s="91">
        <f>従量電灯Ｂのみ!AF87</f>
        <v>30</v>
      </c>
      <c r="CS88" s="90">
        <f t="shared" si="137"/>
        <v>0</v>
      </c>
      <c r="CT88" s="90">
        <f t="shared" si="138"/>
        <v>0</v>
      </c>
      <c r="CU88" s="90">
        <f t="shared" si="139"/>
        <v>0</v>
      </c>
      <c r="CV88" s="90">
        <f t="shared" si="140"/>
        <v>0</v>
      </c>
      <c r="CW88" s="90">
        <f t="shared" si="141"/>
        <v>0</v>
      </c>
      <c r="CX88" s="57" t="s">
        <v>517</v>
      </c>
      <c r="CY88" s="58">
        <f t="shared" si="142"/>
        <v>0</v>
      </c>
      <c r="CZ88" s="56">
        <f t="shared" si="143"/>
        <v>0</v>
      </c>
    </row>
    <row r="89" spans="2:104" x14ac:dyDescent="0.4">
      <c r="B89" s="54">
        <v>83</v>
      </c>
      <c r="C89" s="54" t="str">
        <f>従量電灯Ｂのみ!C88</f>
        <v>神前小学校</v>
      </c>
      <c r="D89" s="55">
        <f>従量電灯Ｂのみ!H88</f>
        <v>20</v>
      </c>
      <c r="E89" s="73"/>
      <c r="F89" s="74"/>
      <c r="G89" s="75"/>
      <c r="H89" s="91">
        <f>従量電灯Ｂのみ!U88</f>
        <v>2</v>
      </c>
      <c r="I89" s="88"/>
      <c r="J89" s="90">
        <f t="shared" si="73"/>
        <v>0</v>
      </c>
      <c r="K89" s="90">
        <f t="shared" si="74"/>
        <v>0</v>
      </c>
      <c r="L89" s="90">
        <f t="shared" si="75"/>
        <v>0</v>
      </c>
      <c r="M89" s="90">
        <f t="shared" si="144"/>
        <v>0</v>
      </c>
      <c r="N89" s="57" t="s">
        <v>517</v>
      </c>
      <c r="O89" s="58">
        <f t="shared" si="76"/>
        <v>0</v>
      </c>
      <c r="P89" s="91">
        <f>従量電灯Ｂのみ!V88</f>
        <v>2</v>
      </c>
      <c r="Q89" s="90">
        <f t="shared" si="77"/>
        <v>0</v>
      </c>
      <c r="R89" s="90">
        <f t="shared" si="78"/>
        <v>0</v>
      </c>
      <c r="S89" s="90">
        <f t="shared" si="79"/>
        <v>0</v>
      </c>
      <c r="T89" s="90">
        <f t="shared" si="80"/>
        <v>0</v>
      </c>
      <c r="U89" s="90">
        <f t="shared" si="81"/>
        <v>0</v>
      </c>
      <c r="V89" s="57" t="s">
        <v>517</v>
      </c>
      <c r="W89" s="58">
        <f t="shared" si="82"/>
        <v>0</v>
      </c>
      <c r="X89" s="91">
        <f>従量電灯Ｂのみ!W88</f>
        <v>1</v>
      </c>
      <c r="Y89" s="90">
        <f t="shared" si="83"/>
        <v>0</v>
      </c>
      <c r="Z89" s="90">
        <f t="shared" si="84"/>
        <v>0</v>
      </c>
      <c r="AA89" s="90">
        <f t="shared" si="85"/>
        <v>0</v>
      </c>
      <c r="AB89" s="90">
        <f t="shared" si="86"/>
        <v>0</v>
      </c>
      <c r="AC89" s="90">
        <f t="shared" si="87"/>
        <v>0</v>
      </c>
      <c r="AD89" s="57" t="s">
        <v>517</v>
      </c>
      <c r="AE89" s="58">
        <f t="shared" si="88"/>
        <v>0</v>
      </c>
      <c r="AF89" s="91">
        <f>従量電灯Ｂのみ!X88</f>
        <v>0</v>
      </c>
      <c r="AG89" s="90">
        <f t="shared" si="89"/>
        <v>0</v>
      </c>
      <c r="AH89" s="90">
        <f t="shared" si="90"/>
        <v>0</v>
      </c>
      <c r="AI89" s="90">
        <f t="shared" si="91"/>
        <v>0</v>
      </c>
      <c r="AJ89" s="90">
        <f t="shared" si="92"/>
        <v>0</v>
      </c>
      <c r="AK89" s="90">
        <f t="shared" si="93"/>
        <v>0</v>
      </c>
      <c r="AL89" s="57" t="s">
        <v>517</v>
      </c>
      <c r="AM89" s="58">
        <f t="shared" si="94"/>
        <v>0</v>
      </c>
      <c r="AN89" s="91">
        <f>従量電灯Ｂのみ!Y88</f>
        <v>0</v>
      </c>
      <c r="AO89" s="90">
        <f t="shared" si="95"/>
        <v>0</v>
      </c>
      <c r="AP89" s="90">
        <f t="shared" si="96"/>
        <v>0</v>
      </c>
      <c r="AQ89" s="90">
        <f t="shared" si="97"/>
        <v>0</v>
      </c>
      <c r="AR89" s="90">
        <f t="shared" si="98"/>
        <v>0</v>
      </c>
      <c r="AS89" s="90">
        <f t="shared" si="99"/>
        <v>0</v>
      </c>
      <c r="AT89" s="57" t="s">
        <v>517</v>
      </c>
      <c r="AU89" s="58">
        <f t="shared" si="100"/>
        <v>0</v>
      </c>
      <c r="AV89" s="91">
        <f>従量電灯Ｂのみ!Z88</f>
        <v>0</v>
      </c>
      <c r="AW89" s="90">
        <f t="shared" si="101"/>
        <v>0</v>
      </c>
      <c r="AX89" s="90">
        <f t="shared" si="102"/>
        <v>0</v>
      </c>
      <c r="AY89" s="90">
        <f t="shared" si="103"/>
        <v>0</v>
      </c>
      <c r="AZ89" s="90">
        <f t="shared" si="104"/>
        <v>0</v>
      </c>
      <c r="BA89" s="90">
        <f t="shared" si="105"/>
        <v>0</v>
      </c>
      <c r="BB89" s="57" t="s">
        <v>517</v>
      </c>
      <c r="BC89" s="58">
        <f t="shared" si="106"/>
        <v>0</v>
      </c>
      <c r="BD89" s="91">
        <f>従量電灯Ｂのみ!AA88</f>
        <v>0</v>
      </c>
      <c r="BE89" s="90">
        <f t="shared" si="107"/>
        <v>0</v>
      </c>
      <c r="BF89" s="90">
        <f t="shared" si="108"/>
        <v>0</v>
      </c>
      <c r="BG89" s="90">
        <f t="shared" si="109"/>
        <v>0</v>
      </c>
      <c r="BH89" s="90">
        <f t="shared" si="110"/>
        <v>0</v>
      </c>
      <c r="BI89" s="90">
        <f t="shared" si="111"/>
        <v>0</v>
      </c>
      <c r="BJ89" s="57" t="s">
        <v>517</v>
      </c>
      <c r="BK89" s="58">
        <f t="shared" si="112"/>
        <v>0</v>
      </c>
      <c r="BL89" s="91">
        <f>従量電灯Ｂのみ!AB88</f>
        <v>0</v>
      </c>
      <c r="BM89" s="90">
        <f t="shared" si="113"/>
        <v>0</v>
      </c>
      <c r="BN89" s="90">
        <f t="shared" si="114"/>
        <v>0</v>
      </c>
      <c r="BO89" s="90">
        <f t="shared" si="115"/>
        <v>0</v>
      </c>
      <c r="BP89" s="90">
        <f t="shared" si="116"/>
        <v>0</v>
      </c>
      <c r="BQ89" s="90">
        <f t="shared" si="117"/>
        <v>0</v>
      </c>
      <c r="BR89" s="57" t="s">
        <v>517</v>
      </c>
      <c r="BS89" s="58">
        <f t="shared" si="118"/>
        <v>0</v>
      </c>
      <c r="BT89" s="91">
        <f>従量電灯Ｂのみ!AC88</f>
        <v>0</v>
      </c>
      <c r="BU89" s="90">
        <f t="shared" si="119"/>
        <v>0</v>
      </c>
      <c r="BV89" s="90">
        <f t="shared" si="120"/>
        <v>0</v>
      </c>
      <c r="BW89" s="90">
        <f t="shared" si="121"/>
        <v>0</v>
      </c>
      <c r="BX89" s="90">
        <f t="shared" si="122"/>
        <v>0</v>
      </c>
      <c r="BY89" s="90">
        <f t="shared" si="123"/>
        <v>0</v>
      </c>
      <c r="BZ89" s="57" t="s">
        <v>517</v>
      </c>
      <c r="CA89" s="58">
        <f t="shared" si="124"/>
        <v>0</v>
      </c>
      <c r="CB89" s="91">
        <f>従量電灯Ｂのみ!AD88</f>
        <v>0</v>
      </c>
      <c r="CC89" s="90">
        <f t="shared" si="125"/>
        <v>0</v>
      </c>
      <c r="CD89" s="90">
        <f t="shared" si="126"/>
        <v>0</v>
      </c>
      <c r="CE89" s="90">
        <f t="shared" si="127"/>
        <v>0</v>
      </c>
      <c r="CF89" s="90">
        <f t="shared" si="128"/>
        <v>0</v>
      </c>
      <c r="CG89" s="90">
        <f t="shared" si="129"/>
        <v>0</v>
      </c>
      <c r="CH89" s="57" t="s">
        <v>517</v>
      </c>
      <c r="CI89" s="58">
        <f t="shared" si="130"/>
        <v>0</v>
      </c>
      <c r="CJ89" s="91">
        <f>従量電灯Ｂのみ!AE88</f>
        <v>0</v>
      </c>
      <c r="CK89" s="90">
        <f t="shared" si="131"/>
        <v>0</v>
      </c>
      <c r="CL89" s="90">
        <f t="shared" si="132"/>
        <v>0</v>
      </c>
      <c r="CM89" s="90">
        <f t="shared" si="133"/>
        <v>0</v>
      </c>
      <c r="CN89" s="90">
        <f t="shared" si="134"/>
        <v>0</v>
      </c>
      <c r="CO89" s="90">
        <f t="shared" si="135"/>
        <v>0</v>
      </c>
      <c r="CP89" s="57" t="s">
        <v>517</v>
      </c>
      <c r="CQ89" s="58">
        <f t="shared" si="136"/>
        <v>0</v>
      </c>
      <c r="CR89" s="91">
        <f>従量電灯Ｂのみ!AF88</f>
        <v>0</v>
      </c>
      <c r="CS89" s="90">
        <f t="shared" si="137"/>
        <v>0</v>
      </c>
      <c r="CT89" s="90">
        <f t="shared" si="138"/>
        <v>0</v>
      </c>
      <c r="CU89" s="90">
        <f t="shared" si="139"/>
        <v>0</v>
      </c>
      <c r="CV89" s="90">
        <f t="shared" si="140"/>
        <v>0</v>
      </c>
      <c r="CW89" s="90">
        <f t="shared" si="141"/>
        <v>0</v>
      </c>
      <c r="CX89" s="57" t="s">
        <v>517</v>
      </c>
      <c r="CY89" s="58">
        <f t="shared" si="142"/>
        <v>0</v>
      </c>
      <c r="CZ89" s="56">
        <f t="shared" si="143"/>
        <v>0</v>
      </c>
    </row>
    <row r="90" spans="2:104" x14ac:dyDescent="0.4">
      <c r="B90" s="54">
        <v>84</v>
      </c>
      <c r="C90" s="54" t="str">
        <f>従量電灯Ｂのみ!C89</f>
        <v>保々中学校</v>
      </c>
      <c r="D90" s="55">
        <f>従量電灯Ｂのみ!H89</f>
        <v>20</v>
      </c>
      <c r="E90" s="73"/>
      <c r="F90" s="74"/>
      <c r="G90" s="75"/>
      <c r="H90" s="91">
        <f>従量電灯Ｂのみ!U89</f>
        <v>0</v>
      </c>
      <c r="I90" s="88"/>
      <c r="J90" s="90">
        <f t="shared" si="73"/>
        <v>0</v>
      </c>
      <c r="K90" s="90">
        <f t="shared" si="74"/>
        <v>0</v>
      </c>
      <c r="L90" s="90">
        <f t="shared" si="75"/>
        <v>0</v>
      </c>
      <c r="M90" s="90">
        <f t="shared" si="144"/>
        <v>0</v>
      </c>
      <c r="N90" s="57" t="s">
        <v>517</v>
      </c>
      <c r="O90" s="58">
        <f t="shared" si="76"/>
        <v>0</v>
      </c>
      <c r="P90" s="91">
        <f>従量電灯Ｂのみ!V89</f>
        <v>0</v>
      </c>
      <c r="Q90" s="90">
        <f t="shared" si="77"/>
        <v>0</v>
      </c>
      <c r="R90" s="90">
        <f t="shared" si="78"/>
        <v>0</v>
      </c>
      <c r="S90" s="90">
        <f t="shared" si="79"/>
        <v>0</v>
      </c>
      <c r="T90" s="90">
        <f t="shared" si="80"/>
        <v>0</v>
      </c>
      <c r="U90" s="90">
        <f t="shared" si="81"/>
        <v>0</v>
      </c>
      <c r="V90" s="57" t="s">
        <v>517</v>
      </c>
      <c r="W90" s="58">
        <f t="shared" si="82"/>
        <v>0</v>
      </c>
      <c r="X90" s="91">
        <f>従量電灯Ｂのみ!W89</f>
        <v>0</v>
      </c>
      <c r="Y90" s="90">
        <f t="shared" si="83"/>
        <v>0</v>
      </c>
      <c r="Z90" s="90">
        <f t="shared" si="84"/>
        <v>0</v>
      </c>
      <c r="AA90" s="90">
        <f t="shared" si="85"/>
        <v>0</v>
      </c>
      <c r="AB90" s="90">
        <f t="shared" si="86"/>
        <v>0</v>
      </c>
      <c r="AC90" s="90">
        <f t="shared" si="87"/>
        <v>0</v>
      </c>
      <c r="AD90" s="57" t="s">
        <v>517</v>
      </c>
      <c r="AE90" s="58">
        <f t="shared" si="88"/>
        <v>0</v>
      </c>
      <c r="AF90" s="91">
        <f>従量電灯Ｂのみ!X89</f>
        <v>0</v>
      </c>
      <c r="AG90" s="90">
        <f t="shared" si="89"/>
        <v>0</v>
      </c>
      <c r="AH90" s="90">
        <f t="shared" si="90"/>
        <v>0</v>
      </c>
      <c r="AI90" s="90">
        <f t="shared" si="91"/>
        <v>0</v>
      </c>
      <c r="AJ90" s="90">
        <f t="shared" si="92"/>
        <v>0</v>
      </c>
      <c r="AK90" s="90">
        <f t="shared" si="93"/>
        <v>0</v>
      </c>
      <c r="AL90" s="57" t="s">
        <v>517</v>
      </c>
      <c r="AM90" s="58">
        <f t="shared" si="94"/>
        <v>0</v>
      </c>
      <c r="AN90" s="91">
        <f>従量電灯Ｂのみ!Y89</f>
        <v>0</v>
      </c>
      <c r="AO90" s="90">
        <f t="shared" si="95"/>
        <v>0</v>
      </c>
      <c r="AP90" s="90">
        <f t="shared" si="96"/>
        <v>0</v>
      </c>
      <c r="AQ90" s="90">
        <f t="shared" si="97"/>
        <v>0</v>
      </c>
      <c r="AR90" s="90">
        <f t="shared" si="98"/>
        <v>0</v>
      </c>
      <c r="AS90" s="90">
        <f t="shared" si="99"/>
        <v>0</v>
      </c>
      <c r="AT90" s="57" t="s">
        <v>517</v>
      </c>
      <c r="AU90" s="58">
        <f t="shared" si="100"/>
        <v>0</v>
      </c>
      <c r="AV90" s="91">
        <f>従量電灯Ｂのみ!Z89</f>
        <v>1</v>
      </c>
      <c r="AW90" s="90">
        <f t="shared" si="101"/>
        <v>0</v>
      </c>
      <c r="AX90" s="90">
        <f t="shared" si="102"/>
        <v>0</v>
      </c>
      <c r="AY90" s="90">
        <f t="shared" si="103"/>
        <v>0</v>
      </c>
      <c r="AZ90" s="90">
        <f t="shared" si="104"/>
        <v>0</v>
      </c>
      <c r="BA90" s="90">
        <f t="shared" si="105"/>
        <v>0</v>
      </c>
      <c r="BB90" s="57" t="s">
        <v>517</v>
      </c>
      <c r="BC90" s="58">
        <f t="shared" si="106"/>
        <v>0</v>
      </c>
      <c r="BD90" s="91">
        <f>従量電灯Ｂのみ!AA89</f>
        <v>0</v>
      </c>
      <c r="BE90" s="90">
        <f t="shared" si="107"/>
        <v>0</v>
      </c>
      <c r="BF90" s="90">
        <f t="shared" si="108"/>
        <v>0</v>
      </c>
      <c r="BG90" s="90">
        <f t="shared" si="109"/>
        <v>0</v>
      </c>
      <c r="BH90" s="90">
        <f t="shared" si="110"/>
        <v>0</v>
      </c>
      <c r="BI90" s="90">
        <f t="shared" si="111"/>
        <v>0</v>
      </c>
      <c r="BJ90" s="57" t="s">
        <v>517</v>
      </c>
      <c r="BK90" s="58">
        <f t="shared" si="112"/>
        <v>0</v>
      </c>
      <c r="BL90" s="91">
        <f>従量電灯Ｂのみ!AB89</f>
        <v>0</v>
      </c>
      <c r="BM90" s="90">
        <f t="shared" si="113"/>
        <v>0</v>
      </c>
      <c r="BN90" s="90">
        <f t="shared" si="114"/>
        <v>0</v>
      </c>
      <c r="BO90" s="90">
        <f t="shared" si="115"/>
        <v>0</v>
      </c>
      <c r="BP90" s="90">
        <f t="shared" si="116"/>
        <v>0</v>
      </c>
      <c r="BQ90" s="90">
        <f t="shared" si="117"/>
        <v>0</v>
      </c>
      <c r="BR90" s="57" t="s">
        <v>517</v>
      </c>
      <c r="BS90" s="58">
        <f t="shared" si="118"/>
        <v>0</v>
      </c>
      <c r="BT90" s="91">
        <f>従量電灯Ｂのみ!AC89</f>
        <v>0</v>
      </c>
      <c r="BU90" s="90">
        <f t="shared" si="119"/>
        <v>0</v>
      </c>
      <c r="BV90" s="90">
        <f t="shared" si="120"/>
        <v>0</v>
      </c>
      <c r="BW90" s="90">
        <f t="shared" si="121"/>
        <v>0</v>
      </c>
      <c r="BX90" s="90">
        <f t="shared" si="122"/>
        <v>0</v>
      </c>
      <c r="BY90" s="90">
        <f t="shared" si="123"/>
        <v>0</v>
      </c>
      <c r="BZ90" s="57" t="s">
        <v>517</v>
      </c>
      <c r="CA90" s="58">
        <f t="shared" si="124"/>
        <v>0</v>
      </c>
      <c r="CB90" s="91">
        <f>従量電灯Ｂのみ!AD89</f>
        <v>0</v>
      </c>
      <c r="CC90" s="90">
        <f t="shared" si="125"/>
        <v>0</v>
      </c>
      <c r="CD90" s="90">
        <f t="shared" si="126"/>
        <v>0</v>
      </c>
      <c r="CE90" s="90">
        <f t="shared" si="127"/>
        <v>0</v>
      </c>
      <c r="CF90" s="90">
        <f t="shared" si="128"/>
        <v>0</v>
      </c>
      <c r="CG90" s="90">
        <f t="shared" si="129"/>
        <v>0</v>
      </c>
      <c r="CH90" s="57" t="s">
        <v>517</v>
      </c>
      <c r="CI90" s="58">
        <f t="shared" si="130"/>
        <v>0</v>
      </c>
      <c r="CJ90" s="91">
        <f>従量電灯Ｂのみ!AE89</f>
        <v>0</v>
      </c>
      <c r="CK90" s="90">
        <f t="shared" si="131"/>
        <v>0</v>
      </c>
      <c r="CL90" s="90">
        <f t="shared" si="132"/>
        <v>0</v>
      </c>
      <c r="CM90" s="90">
        <f t="shared" si="133"/>
        <v>0</v>
      </c>
      <c r="CN90" s="90">
        <f t="shared" si="134"/>
        <v>0</v>
      </c>
      <c r="CO90" s="90">
        <f t="shared" si="135"/>
        <v>0</v>
      </c>
      <c r="CP90" s="57" t="s">
        <v>517</v>
      </c>
      <c r="CQ90" s="58">
        <f t="shared" si="136"/>
        <v>0</v>
      </c>
      <c r="CR90" s="91">
        <f>従量電灯Ｂのみ!AF89</f>
        <v>0</v>
      </c>
      <c r="CS90" s="90">
        <f t="shared" si="137"/>
        <v>0</v>
      </c>
      <c r="CT90" s="90">
        <f t="shared" si="138"/>
        <v>0</v>
      </c>
      <c r="CU90" s="90">
        <f t="shared" si="139"/>
        <v>0</v>
      </c>
      <c r="CV90" s="90">
        <f t="shared" si="140"/>
        <v>0</v>
      </c>
      <c r="CW90" s="90">
        <f t="shared" si="141"/>
        <v>0</v>
      </c>
      <c r="CX90" s="57" t="s">
        <v>517</v>
      </c>
      <c r="CY90" s="58">
        <f t="shared" si="142"/>
        <v>0</v>
      </c>
      <c r="CZ90" s="56">
        <f t="shared" si="143"/>
        <v>0</v>
      </c>
    </row>
    <row r="91" spans="2:104" ht="19.5" thickBot="1" x14ac:dyDescent="0.45">
      <c r="B91" s="54">
        <v>85</v>
      </c>
      <c r="C91" s="54" t="str">
        <f>従量電灯Ｂのみ!C90</f>
        <v>楠中学校</v>
      </c>
      <c r="D91" s="55">
        <f>従量電灯Ｂのみ!H90</f>
        <v>15</v>
      </c>
      <c r="E91" s="73"/>
      <c r="F91" s="74"/>
      <c r="G91" s="75"/>
      <c r="H91" s="91">
        <f>従量電灯Ｂのみ!U90</f>
        <v>0</v>
      </c>
      <c r="I91" s="88"/>
      <c r="J91" s="90">
        <f t="shared" si="73"/>
        <v>0</v>
      </c>
      <c r="K91" s="90">
        <f t="shared" si="74"/>
        <v>0</v>
      </c>
      <c r="L91" s="90">
        <f t="shared" si="75"/>
        <v>0</v>
      </c>
      <c r="M91" s="90">
        <f t="shared" si="144"/>
        <v>0</v>
      </c>
      <c r="N91" s="57" t="s">
        <v>517</v>
      </c>
      <c r="O91" s="58">
        <f t="shared" si="76"/>
        <v>0</v>
      </c>
      <c r="P91" s="91">
        <f>従量電灯Ｂのみ!V90</f>
        <v>0</v>
      </c>
      <c r="Q91" s="90">
        <f t="shared" si="77"/>
        <v>0</v>
      </c>
      <c r="R91" s="90">
        <f t="shared" si="78"/>
        <v>0</v>
      </c>
      <c r="S91" s="90">
        <f t="shared" si="79"/>
        <v>0</v>
      </c>
      <c r="T91" s="90">
        <f t="shared" si="80"/>
        <v>0</v>
      </c>
      <c r="U91" s="90">
        <f t="shared" si="81"/>
        <v>0</v>
      </c>
      <c r="V91" s="57" t="s">
        <v>517</v>
      </c>
      <c r="W91" s="58">
        <f t="shared" si="82"/>
        <v>0</v>
      </c>
      <c r="X91" s="91">
        <f>従量電灯Ｂのみ!W90</f>
        <v>0</v>
      </c>
      <c r="Y91" s="90">
        <f t="shared" si="83"/>
        <v>0</v>
      </c>
      <c r="Z91" s="90">
        <f t="shared" si="84"/>
        <v>0</v>
      </c>
      <c r="AA91" s="90">
        <f t="shared" si="85"/>
        <v>0</v>
      </c>
      <c r="AB91" s="90">
        <f t="shared" si="86"/>
        <v>0</v>
      </c>
      <c r="AC91" s="90">
        <f t="shared" si="87"/>
        <v>0</v>
      </c>
      <c r="AD91" s="57" t="s">
        <v>517</v>
      </c>
      <c r="AE91" s="58">
        <f t="shared" si="88"/>
        <v>0</v>
      </c>
      <c r="AF91" s="91">
        <f>従量電灯Ｂのみ!X90</f>
        <v>0</v>
      </c>
      <c r="AG91" s="90">
        <f t="shared" si="89"/>
        <v>0</v>
      </c>
      <c r="AH91" s="90">
        <f t="shared" si="90"/>
        <v>0</v>
      </c>
      <c r="AI91" s="90">
        <f t="shared" si="91"/>
        <v>0</v>
      </c>
      <c r="AJ91" s="90">
        <f t="shared" si="92"/>
        <v>0</v>
      </c>
      <c r="AK91" s="90">
        <f t="shared" si="93"/>
        <v>0</v>
      </c>
      <c r="AL91" s="57" t="s">
        <v>517</v>
      </c>
      <c r="AM91" s="58">
        <f t="shared" si="94"/>
        <v>0</v>
      </c>
      <c r="AN91" s="91">
        <f>従量電灯Ｂのみ!Y90</f>
        <v>0</v>
      </c>
      <c r="AO91" s="90">
        <f t="shared" si="95"/>
        <v>0</v>
      </c>
      <c r="AP91" s="90">
        <f t="shared" si="96"/>
        <v>0</v>
      </c>
      <c r="AQ91" s="90">
        <f t="shared" si="97"/>
        <v>0</v>
      </c>
      <c r="AR91" s="90">
        <f t="shared" si="98"/>
        <v>0</v>
      </c>
      <c r="AS91" s="90">
        <f t="shared" si="99"/>
        <v>0</v>
      </c>
      <c r="AT91" s="57" t="s">
        <v>517</v>
      </c>
      <c r="AU91" s="58">
        <f t="shared" si="100"/>
        <v>0</v>
      </c>
      <c r="AV91" s="91">
        <f>従量電灯Ｂのみ!Z90</f>
        <v>0</v>
      </c>
      <c r="AW91" s="90">
        <f t="shared" si="101"/>
        <v>0</v>
      </c>
      <c r="AX91" s="90">
        <f t="shared" si="102"/>
        <v>0</v>
      </c>
      <c r="AY91" s="90">
        <f t="shared" si="103"/>
        <v>0</v>
      </c>
      <c r="AZ91" s="90">
        <f t="shared" si="104"/>
        <v>0</v>
      </c>
      <c r="BA91" s="90">
        <f t="shared" si="105"/>
        <v>0</v>
      </c>
      <c r="BB91" s="57" t="s">
        <v>517</v>
      </c>
      <c r="BC91" s="58">
        <f t="shared" si="106"/>
        <v>0</v>
      </c>
      <c r="BD91" s="91">
        <f>従量電灯Ｂのみ!AA90</f>
        <v>0</v>
      </c>
      <c r="BE91" s="90">
        <f t="shared" si="107"/>
        <v>0</v>
      </c>
      <c r="BF91" s="90">
        <f t="shared" si="108"/>
        <v>0</v>
      </c>
      <c r="BG91" s="90">
        <f t="shared" si="109"/>
        <v>0</v>
      </c>
      <c r="BH91" s="90">
        <f t="shared" si="110"/>
        <v>0</v>
      </c>
      <c r="BI91" s="90">
        <f t="shared" si="111"/>
        <v>0</v>
      </c>
      <c r="BJ91" s="57" t="s">
        <v>517</v>
      </c>
      <c r="BK91" s="58">
        <f t="shared" si="112"/>
        <v>0</v>
      </c>
      <c r="BL91" s="91">
        <f>従量電灯Ｂのみ!AB90</f>
        <v>0</v>
      </c>
      <c r="BM91" s="90">
        <f t="shared" si="113"/>
        <v>0</v>
      </c>
      <c r="BN91" s="90">
        <f t="shared" si="114"/>
        <v>0</v>
      </c>
      <c r="BO91" s="90">
        <f t="shared" si="115"/>
        <v>0</v>
      </c>
      <c r="BP91" s="90">
        <f t="shared" si="116"/>
        <v>0</v>
      </c>
      <c r="BQ91" s="90">
        <f t="shared" si="117"/>
        <v>0</v>
      </c>
      <c r="BR91" s="57" t="s">
        <v>517</v>
      </c>
      <c r="BS91" s="58">
        <f t="shared" si="118"/>
        <v>0</v>
      </c>
      <c r="BT91" s="91">
        <f>従量電灯Ｂのみ!AC90</f>
        <v>0</v>
      </c>
      <c r="BU91" s="90">
        <f t="shared" si="119"/>
        <v>0</v>
      </c>
      <c r="BV91" s="90">
        <f t="shared" si="120"/>
        <v>0</v>
      </c>
      <c r="BW91" s="90">
        <f t="shared" si="121"/>
        <v>0</v>
      </c>
      <c r="BX91" s="90">
        <f t="shared" si="122"/>
        <v>0</v>
      </c>
      <c r="BY91" s="90">
        <f t="shared" si="123"/>
        <v>0</v>
      </c>
      <c r="BZ91" s="57" t="s">
        <v>517</v>
      </c>
      <c r="CA91" s="58">
        <f t="shared" si="124"/>
        <v>0</v>
      </c>
      <c r="CB91" s="91">
        <f>従量電灯Ｂのみ!AD90</f>
        <v>0</v>
      </c>
      <c r="CC91" s="90">
        <f t="shared" si="125"/>
        <v>0</v>
      </c>
      <c r="CD91" s="90">
        <f t="shared" si="126"/>
        <v>0</v>
      </c>
      <c r="CE91" s="90">
        <f t="shared" si="127"/>
        <v>0</v>
      </c>
      <c r="CF91" s="90">
        <f t="shared" si="128"/>
        <v>0</v>
      </c>
      <c r="CG91" s="90">
        <f t="shared" si="129"/>
        <v>0</v>
      </c>
      <c r="CH91" s="57" t="s">
        <v>517</v>
      </c>
      <c r="CI91" s="58">
        <f t="shared" si="130"/>
        <v>0</v>
      </c>
      <c r="CJ91" s="91">
        <f>従量電灯Ｂのみ!AE90</f>
        <v>0</v>
      </c>
      <c r="CK91" s="90">
        <f t="shared" si="131"/>
        <v>0</v>
      </c>
      <c r="CL91" s="90">
        <f t="shared" si="132"/>
        <v>0</v>
      </c>
      <c r="CM91" s="90">
        <f t="shared" si="133"/>
        <v>0</v>
      </c>
      <c r="CN91" s="90">
        <f t="shared" si="134"/>
        <v>0</v>
      </c>
      <c r="CO91" s="90">
        <f t="shared" si="135"/>
        <v>0</v>
      </c>
      <c r="CP91" s="57" t="s">
        <v>517</v>
      </c>
      <c r="CQ91" s="58">
        <f t="shared" si="136"/>
        <v>0</v>
      </c>
      <c r="CR91" s="91">
        <f>従量電灯Ｂのみ!AF90</f>
        <v>0</v>
      </c>
      <c r="CS91" s="90">
        <f t="shared" si="137"/>
        <v>0</v>
      </c>
      <c r="CT91" s="90">
        <f t="shared" si="138"/>
        <v>0</v>
      </c>
      <c r="CU91" s="90">
        <f t="shared" si="139"/>
        <v>0</v>
      </c>
      <c r="CV91" s="90">
        <f t="shared" si="140"/>
        <v>0</v>
      </c>
      <c r="CW91" s="90">
        <f t="shared" si="141"/>
        <v>0</v>
      </c>
      <c r="CX91" s="57" t="s">
        <v>517</v>
      </c>
      <c r="CY91" s="58">
        <f t="shared" si="142"/>
        <v>0</v>
      </c>
      <c r="CZ91" s="56">
        <f t="shared" si="143"/>
        <v>0</v>
      </c>
    </row>
    <row r="92" spans="2:104" ht="19.5" thickTop="1" x14ac:dyDescent="0.4">
      <c r="B92" s="129" t="s">
        <v>648</v>
      </c>
      <c r="C92" s="129"/>
      <c r="D92" s="129"/>
      <c r="E92" s="129"/>
      <c r="F92" s="129"/>
      <c r="G92" s="129"/>
      <c r="H92" s="69">
        <f>SUM(H7:H91)</f>
        <v>12396</v>
      </c>
      <c r="I92" s="70" t="s">
        <v>517</v>
      </c>
      <c r="J92" s="70" t="s">
        <v>517</v>
      </c>
      <c r="K92" s="70" t="s">
        <v>517</v>
      </c>
      <c r="L92" s="70" t="s">
        <v>517</v>
      </c>
      <c r="M92" s="70" t="s">
        <v>517</v>
      </c>
      <c r="N92" s="70" t="s">
        <v>517</v>
      </c>
      <c r="O92" s="71">
        <f>SUM(O7:O91)</f>
        <v>0</v>
      </c>
      <c r="P92" s="92">
        <f>SUM(P7:P91)</f>
        <v>12253</v>
      </c>
      <c r="Q92" s="70" t="s">
        <v>517</v>
      </c>
      <c r="R92" s="70" t="s">
        <v>517</v>
      </c>
      <c r="S92" s="70" t="s">
        <v>517</v>
      </c>
      <c r="T92" s="70" t="s">
        <v>517</v>
      </c>
      <c r="U92" s="70" t="s">
        <v>517</v>
      </c>
      <c r="V92" s="70" t="s">
        <v>517</v>
      </c>
      <c r="W92" s="71">
        <f>SUM(W7:W91)</f>
        <v>0</v>
      </c>
      <c r="X92" s="92">
        <f t="shared" ref="X92" si="145">SUM(X7:X91)</f>
        <v>11680</v>
      </c>
      <c r="Y92" s="70" t="s">
        <v>517</v>
      </c>
      <c r="Z92" s="70" t="s">
        <v>517</v>
      </c>
      <c r="AA92" s="70" t="s">
        <v>517</v>
      </c>
      <c r="AB92" s="70" t="s">
        <v>517</v>
      </c>
      <c r="AC92" s="70" t="s">
        <v>517</v>
      </c>
      <c r="AD92" s="70" t="s">
        <v>517</v>
      </c>
      <c r="AE92" s="71">
        <f t="shared" ref="AE92:AF92" si="146">SUM(AE7:AE91)</f>
        <v>0</v>
      </c>
      <c r="AF92" s="92">
        <f t="shared" si="146"/>
        <v>12307</v>
      </c>
      <c r="AG92" s="70" t="s">
        <v>517</v>
      </c>
      <c r="AH92" s="70" t="s">
        <v>517</v>
      </c>
      <c r="AI92" s="70" t="s">
        <v>517</v>
      </c>
      <c r="AJ92" s="70" t="s">
        <v>517</v>
      </c>
      <c r="AK92" s="70" t="s">
        <v>517</v>
      </c>
      <c r="AL92" s="70" t="s">
        <v>517</v>
      </c>
      <c r="AM92" s="71">
        <f t="shared" ref="AM92:AN92" si="147">SUM(AM7:AM91)</f>
        <v>0</v>
      </c>
      <c r="AN92" s="92">
        <f t="shared" si="147"/>
        <v>12030</v>
      </c>
      <c r="AO92" s="70" t="s">
        <v>517</v>
      </c>
      <c r="AP92" s="70" t="s">
        <v>517</v>
      </c>
      <c r="AQ92" s="70" t="s">
        <v>517</v>
      </c>
      <c r="AR92" s="70" t="s">
        <v>517</v>
      </c>
      <c r="AS92" s="70" t="s">
        <v>517</v>
      </c>
      <c r="AT92" s="70" t="s">
        <v>517</v>
      </c>
      <c r="AU92" s="71">
        <f t="shared" ref="AU92:AV92" si="148">SUM(AU7:AU91)</f>
        <v>0</v>
      </c>
      <c r="AV92" s="92">
        <f t="shared" si="148"/>
        <v>11335</v>
      </c>
      <c r="AW92" s="70" t="s">
        <v>517</v>
      </c>
      <c r="AX92" s="70" t="s">
        <v>517</v>
      </c>
      <c r="AY92" s="70" t="s">
        <v>517</v>
      </c>
      <c r="AZ92" s="70" t="s">
        <v>517</v>
      </c>
      <c r="BA92" s="70" t="s">
        <v>517</v>
      </c>
      <c r="BB92" s="70" t="s">
        <v>517</v>
      </c>
      <c r="BC92" s="71">
        <f t="shared" ref="BC92:BD92" si="149">SUM(BC7:BC91)</f>
        <v>0</v>
      </c>
      <c r="BD92" s="92">
        <f t="shared" si="149"/>
        <v>11344</v>
      </c>
      <c r="BE92" s="70" t="s">
        <v>517</v>
      </c>
      <c r="BF92" s="70" t="s">
        <v>517</v>
      </c>
      <c r="BG92" s="70" t="s">
        <v>517</v>
      </c>
      <c r="BH92" s="70" t="s">
        <v>517</v>
      </c>
      <c r="BI92" s="70" t="s">
        <v>517</v>
      </c>
      <c r="BJ92" s="70" t="s">
        <v>517</v>
      </c>
      <c r="BK92" s="71">
        <f t="shared" ref="BK92:BL92" si="150">SUM(BK7:BK91)</f>
        <v>0</v>
      </c>
      <c r="BL92" s="92">
        <f t="shared" si="150"/>
        <v>10898</v>
      </c>
      <c r="BM92" s="70" t="s">
        <v>517</v>
      </c>
      <c r="BN92" s="70" t="s">
        <v>517</v>
      </c>
      <c r="BO92" s="70" t="s">
        <v>517</v>
      </c>
      <c r="BP92" s="70" t="s">
        <v>517</v>
      </c>
      <c r="BQ92" s="70" t="s">
        <v>517</v>
      </c>
      <c r="BR92" s="70" t="s">
        <v>517</v>
      </c>
      <c r="BS92" s="71">
        <f t="shared" ref="BS92:BT92" si="151">SUM(BS7:BS91)</f>
        <v>0</v>
      </c>
      <c r="BT92" s="92">
        <f t="shared" si="151"/>
        <v>13236</v>
      </c>
      <c r="BU92" s="70" t="s">
        <v>517</v>
      </c>
      <c r="BV92" s="70" t="s">
        <v>517</v>
      </c>
      <c r="BW92" s="70" t="s">
        <v>517</v>
      </c>
      <c r="BX92" s="70" t="s">
        <v>517</v>
      </c>
      <c r="BY92" s="70" t="s">
        <v>517</v>
      </c>
      <c r="BZ92" s="70" t="s">
        <v>517</v>
      </c>
      <c r="CA92" s="71">
        <f t="shared" ref="CA92:CB92" si="152">SUM(CA7:CA91)</f>
        <v>0</v>
      </c>
      <c r="CB92" s="92">
        <f t="shared" si="152"/>
        <v>11386</v>
      </c>
      <c r="CC92" s="70" t="s">
        <v>517</v>
      </c>
      <c r="CD92" s="70" t="s">
        <v>517</v>
      </c>
      <c r="CE92" s="70" t="s">
        <v>517</v>
      </c>
      <c r="CF92" s="70" t="s">
        <v>517</v>
      </c>
      <c r="CG92" s="70" t="s">
        <v>517</v>
      </c>
      <c r="CH92" s="70" t="s">
        <v>517</v>
      </c>
      <c r="CI92" s="71">
        <f t="shared" ref="CI92:CJ92" si="153">SUM(CI7:CI91)</f>
        <v>0</v>
      </c>
      <c r="CJ92" s="92">
        <f t="shared" si="153"/>
        <v>10679</v>
      </c>
      <c r="CK92" s="70" t="s">
        <v>517</v>
      </c>
      <c r="CL92" s="70" t="s">
        <v>517</v>
      </c>
      <c r="CM92" s="70" t="s">
        <v>517</v>
      </c>
      <c r="CN92" s="70" t="s">
        <v>517</v>
      </c>
      <c r="CO92" s="70" t="s">
        <v>517</v>
      </c>
      <c r="CP92" s="70" t="s">
        <v>517</v>
      </c>
      <c r="CQ92" s="71">
        <f t="shared" ref="CQ92:CR92" si="154">SUM(CQ7:CQ91)</f>
        <v>0</v>
      </c>
      <c r="CR92" s="92">
        <f t="shared" si="154"/>
        <v>10892</v>
      </c>
      <c r="CS92" s="70" t="s">
        <v>517</v>
      </c>
      <c r="CT92" s="70" t="s">
        <v>517</v>
      </c>
      <c r="CU92" s="70" t="s">
        <v>517</v>
      </c>
      <c r="CV92" s="70" t="s">
        <v>517</v>
      </c>
      <c r="CW92" s="70" t="s">
        <v>517</v>
      </c>
      <c r="CX92" s="70" t="s">
        <v>517</v>
      </c>
      <c r="CY92" s="71">
        <f t="shared" ref="CY92" si="155">SUM(CY7:CY91)</f>
        <v>0</v>
      </c>
      <c r="CZ92" s="72">
        <f>SUM(CZ7:CZ91)</f>
        <v>0</v>
      </c>
    </row>
    <row r="94" spans="2:104" x14ac:dyDescent="0.4">
      <c r="CY94" s="105" t="s">
        <v>984</v>
      </c>
      <c r="CZ94" s="106">
        <f>CZ92</f>
        <v>0</v>
      </c>
    </row>
    <row r="95" spans="2:104" ht="111" customHeight="1" x14ac:dyDescent="0.4">
      <c r="I95" s="130" t="s">
        <v>928</v>
      </c>
      <c r="J95" s="131"/>
      <c r="K95" s="131"/>
      <c r="L95" s="131"/>
      <c r="M95" s="131"/>
      <c r="N95" s="131"/>
      <c r="O95" s="131"/>
      <c r="P95" s="131"/>
      <c r="Q95" s="131"/>
      <c r="R95" s="131"/>
      <c r="S95" s="131"/>
      <c r="T95" s="131"/>
      <c r="U95" s="131"/>
      <c r="V95" s="131"/>
      <c r="W95" s="131"/>
      <c r="X95" s="131"/>
      <c r="Y95" s="131"/>
      <c r="Z95" s="131"/>
      <c r="AA95" s="131"/>
      <c r="AB95" s="131"/>
      <c r="AC95" s="131"/>
      <c r="AD95" s="131"/>
      <c r="AE95" s="132"/>
    </row>
    <row r="96" spans="2:104" ht="117" customHeight="1" x14ac:dyDescent="0.4">
      <c r="I96" s="133" t="s">
        <v>912</v>
      </c>
      <c r="J96" s="134"/>
      <c r="K96" s="134"/>
      <c r="L96" s="134"/>
      <c r="M96" s="134"/>
      <c r="N96" s="134"/>
      <c r="O96" s="134"/>
      <c r="P96" s="134"/>
      <c r="Q96" s="134"/>
      <c r="R96" s="134"/>
      <c r="S96" s="134"/>
      <c r="T96" s="134"/>
      <c r="U96" s="134"/>
      <c r="V96" s="134"/>
      <c r="W96" s="134"/>
      <c r="X96" s="134"/>
      <c r="Y96" s="134"/>
      <c r="Z96" s="134"/>
      <c r="AA96" s="134"/>
      <c r="AB96" s="134"/>
      <c r="AC96" s="134"/>
      <c r="AD96" s="134"/>
      <c r="AE96" s="135"/>
    </row>
    <row r="98" spans="104:104" x14ac:dyDescent="0.4">
      <c r="CZ98" s="89"/>
    </row>
  </sheetData>
  <autoFilter ref="A6:CZ92"/>
  <mergeCells count="87">
    <mergeCell ref="B92:G92"/>
    <mergeCell ref="I96:AE96"/>
    <mergeCell ref="I95:AE95"/>
    <mergeCell ref="CQ5:CQ6"/>
    <mergeCell ref="CR5:CR6"/>
    <mergeCell ref="BV5:BY5"/>
    <mergeCell ref="BZ5:BZ6"/>
    <mergeCell ref="CA5:CA6"/>
    <mergeCell ref="CB5:CB6"/>
    <mergeCell ref="CC5:CC6"/>
    <mergeCell ref="CD5:CG5"/>
    <mergeCell ref="BM5:BM6"/>
    <mergeCell ref="BN5:BQ5"/>
    <mergeCell ref="BR5:BR6"/>
    <mergeCell ref="BS5:BS6"/>
    <mergeCell ref="BT5:BT6"/>
    <mergeCell ref="CS5:CS6"/>
    <mergeCell ref="CT5:CW5"/>
    <mergeCell ref="CX5:CX6"/>
    <mergeCell ref="CY5:CY6"/>
    <mergeCell ref="CH5:CH6"/>
    <mergeCell ref="CI5:CI6"/>
    <mergeCell ref="CJ5:CJ6"/>
    <mergeCell ref="CK5:CK6"/>
    <mergeCell ref="CL5:CO5"/>
    <mergeCell ref="CP5:CP6"/>
    <mergeCell ref="BU5:BU6"/>
    <mergeCell ref="BD5:BD6"/>
    <mergeCell ref="BE5:BE6"/>
    <mergeCell ref="BF5:BI5"/>
    <mergeCell ref="BJ5:BJ6"/>
    <mergeCell ref="BK5:BK6"/>
    <mergeCell ref="BL5:BL6"/>
    <mergeCell ref="BC5:BC6"/>
    <mergeCell ref="AL5:AL6"/>
    <mergeCell ref="AM5:AM6"/>
    <mergeCell ref="AN5:AN6"/>
    <mergeCell ref="AO5:AO6"/>
    <mergeCell ref="AP5:AS5"/>
    <mergeCell ref="AT5:AT6"/>
    <mergeCell ref="AU5:AU6"/>
    <mergeCell ref="AV5:AV6"/>
    <mergeCell ref="AW5:AW6"/>
    <mergeCell ref="AX5:BA5"/>
    <mergeCell ref="BB5:BB6"/>
    <mergeCell ref="AH5:AK5"/>
    <mergeCell ref="Q5:Q6"/>
    <mergeCell ref="R5:U5"/>
    <mergeCell ref="V5:V6"/>
    <mergeCell ref="W5:W6"/>
    <mergeCell ref="X5:X6"/>
    <mergeCell ref="Y5:Y6"/>
    <mergeCell ref="Z5:AC5"/>
    <mergeCell ref="AD5:AD6"/>
    <mergeCell ref="AE5:AE6"/>
    <mergeCell ref="AF5:AF6"/>
    <mergeCell ref="AG5:AG6"/>
    <mergeCell ref="BD3:CA3"/>
    <mergeCell ref="CB3:CZ3"/>
    <mergeCell ref="H4:O4"/>
    <mergeCell ref="P4:W4"/>
    <mergeCell ref="X4:AE4"/>
    <mergeCell ref="AF4:AM4"/>
    <mergeCell ref="AN4:AU4"/>
    <mergeCell ref="AV4:BC4"/>
    <mergeCell ref="BD4:BK4"/>
    <mergeCell ref="BL4:BS4"/>
    <mergeCell ref="AF3:BC3"/>
    <mergeCell ref="BT4:CA4"/>
    <mergeCell ref="CB4:CI4"/>
    <mergeCell ref="CJ4:CQ4"/>
    <mergeCell ref="CR4:CY4"/>
    <mergeCell ref="CZ4:CZ6"/>
    <mergeCell ref="B3:B6"/>
    <mergeCell ref="C3:C6"/>
    <mergeCell ref="D3:D6"/>
    <mergeCell ref="E3:G4"/>
    <mergeCell ref="H3:AE3"/>
    <mergeCell ref="J5:M5"/>
    <mergeCell ref="N5:N6"/>
    <mergeCell ref="O5:O6"/>
    <mergeCell ref="P5:P6"/>
    <mergeCell ref="E5:E6"/>
    <mergeCell ref="F5:F6"/>
    <mergeCell ref="G5:G6"/>
    <mergeCell ref="H5:H6"/>
    <mergeCell ref="I5:I6"/>
  </mergeCells>
  <phoneticPr fontId="1"/>
  <pageMargins left="0.31496062992125984" right="0.11811023622047245" top="0.74803149606299213" bottom="0.35433070866141736" header="0.31496062992125984" footer="0.31496062992125984"/>
  <pageSetup paperSize="8" scale="60" orientation="landscape" r:id="rId1"/>
  <colBreaks count="3" manualBreakCount="3">
    <brk id="31" max="95" man="1"/>
    <brk id="55" max="95" man="1"/>
    <brk id="79" max="9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19"/>
  <sheetViews>
    <sheetView view="pageBreakPreview" zoomScale="40" zoomScaleNormal="55" zoomScaleSheetLayoutView="40" workbookViewId="0"/>
  </sheetViews>
  <sheetFormatPr defaultRowHeight="18.75" x14ac:dyDescent="0.4"/>
  <cols>
    <col min="1" max="1" width="1.125" customWidth="1"/>
    <col min="2" max="2" width="5.25" bestFit="1" customWidth="1"/>
    <col min="3" max="3" width="31" customWidth="1"/>
    <col min="4" max="4" width="5.875" customWidth="1"/>
    <col min="5" max="5" width="9.25" bestFit="1" customWidth="1"/>
    <col min="6" max="6" width="8.875" bestFit="1" customWidth="1"/>
    <col min="7" max="7" width="10.125" customWidth="1"/>
    <col min="8" max="8" width="9.625" bestFit="1" customWidth="1"/>
    <col min="9" max="9" width="9.25" bestFit="1" customWidth="1"/>
    <col min="10" max="10" width="10.625" bestFit="1" customWidth="1"/>
    <col min="11" max="12" width="9.625" customWidth="1"/>
    <col min="13" max="14" width="10.625" customWidth="1"/>
    <col min="15" max="15" width="7.5" bestFit="1" customWidth="1"/>
    <col min="16" max="16" width="9.625" customWidth="1"/>
    <col min="17" max="17" width="9.25" bestFit="1" customWidth="1"/>
    <col min="18" max="18" width="9.5" bestFit="1" customWidth="1"/>
    <col min="19" max="20" width="9.625" customWidth="1"/>
    <col min="21" max="22" width="10.625" customWidth="1"/>
    <col min="23" max="23" width="7.5" bestFit="1" customWidth="1"/>
    <col min="24" max="24" width="9.625" customWidth="1"/>
    <col min="25" max="25" width="9.25" bestFit="1" customWidth="1"/>
    <col min="26" max="26" width="9.5" bestFit="1" customWidth="1"/>
    <col min="27" max="28" width="9.625" customWidth="1"/>
    <col min="29" max="30" width="10.625" customWidth="1"/>
    <col min="31" max="31" width="7.5" bestFit="1" customWidth="1"/>
    <col min="32" max="32" width="9.625" customWidth="1"/>
    <col min="33" max="34" width="9.5" bestFit="1" customWidth="1"/>
    <col min="35" max="36" width="9.625" customWidth="1"/>
    <col min="37" max="38" width="10.625" customWidth="1"/>
    <col min="39" max="39" width="7.5" bestFit="1" customWidth="1"/>
    <col min="40" max="40" width="9.625" customWidth="1"/>
    <col min="41" max="42" width="9.5" bestFit="1" customWidth="1"/>
    <col min="43" max="44" width="9.625" customWidth="1"/>
    <col min="45" max="46" width="10.625" customWidth="1"/>
    <col min="47" max="47" width="7.5" bestFit="1" customWidth="1"/>
    <col min="48" max="48" width="9.625" customWidth="1"/>
    <col min="49" max="50" width="9.5" bestFit="1" customWidth="1"/>
    <col min="51" max="52" width="9.625" customWidth="1"/>
    <col min="53" max="54" width="10.625" customWidth="1"/>
    <col min="55" max="55" width="7.5" bestFit="1" customWidth="1"/>
    <col min="56" max="56" width="9.625" customWidth="1"/>
    <col min="57" max="58" width="9.5" bestFit="1" customWidth="1"/>
    <col min="59" max="60" width="9.625" customWidth="1"/>
    <col min="61" max="62" width="10.625" customWidth="1"/>
    <col min="63" max="63" width="7.5" bestFit="1" customWidth="1"/>
    <col min="64" max="64" width="9.625" customWidth="1"/>
    <col min="65" max="66" width="9.5" bestFit="1" customWidth="1"/>
    <col min="67" max="68" width="9.625" customWidth="1"/>
    <col min="69" max="70" width="10.625" customWidth="1"/>
    <col min="71" max="71" width="7.5" bestFit="1" customWidth="1"/>
    <col min="72" max="72" width="9.625" customWidth="1"/>
    <col min="73" max="74" width="9.5" bestFit="1" customWidth="1"/>
    <col min="75" max="76" width="9.625" customWidth="1"/>
    <col min="77" max="78" width="10.625" customWidth="1"/>
    <col min="79" max="79" width="7.5" bestFit="1" customWidth="1"/>
    <col min="80" max="80" width="9.625" customWidth="1"/>
    <col min="81" max="82" width="9.5" bestFit="1" customWidth="1"/>
    <col min="83" max="84" width="9.625" customWidth="1"/>
    <col min="85" max="86" width="10.625" customWidth="1"/>
    <col min="87" max="87" width="7.5" bestFit="1" customWidth="1"/>
    <col min="88" max="88" width="9.625" customWidth="1"/>
    <col min="89" max="90" width="9.5" bestFit="1" customWidth="1"/>
    <col min="91" max="92" width="9.625" customWidth="1"/>
    <col min="93" max="94" width="10.625" customWidth="1"/>
    <col min="95" max="95" width="7.5" bestFit="1" customWidth="1"/>
    <col min="96" max="96" width="9.625" customWidth="1"/>
    <col min="97" max="98" width="9.5" bestFit="1" customWidth="1"/>
    <col min="99" max="100" width="9.625" customWidth="1"/>
    <col min="101" max="102" width="10.625" customWidth="1"/>
    <col min="103" max="103" width="7.5" bestFit="1" customWidth="1"/>
    <col min="104" max="104" width="9.625" customWidth="1"/>
    <col min="105" max="105" width="13" customWidth="1"/>
  </cols>
  <sheetData>
    <row r="1" spans="1:105" ht="24" x14ac:dyDescent="0.5">
      <c r="A1" s="68" t="s">
        <v>1015</v>
      </c>
    </row>
    <row r="3" spans="1:105" ht="18.75" customHeight="1" x14ac:dyDescent="0.4">
      <c r="B3" s="142" t="s">
        <v>11</v>
      </c>
      <c r="C3" s="142" t="s">
        <v>0</v>
      </c>
      <c r="D3" s="145" t="s">
        <v>913</v>
      </c>
      <c r="E3" s="127" t="s">
        <v>910</v>
      </c>
      <c r="F3" s="140" t="s">
        <v>901</v>
      </c>
      <c r="G3" s="140"/>
      <c r="H3" s="140"/>
      <c r="I3" s="148" t="s">
        <v>902</v>
      </c>
      <c r="J3" s="149"/>
      <c r="K3" s="149"/>
      <c r="L3" s="149"/>
      <c r="M3" s="149"/>
      <c r="N3" s="149"/>
      <c r="O3" s="149"/>
      <c r="P3" s="149"/>
      <c r="Q3" s="149"/>
      <c r="R3" s="149"/>
      <c r="S3" s="149"/>
      <c r="T3" s="149"/>
      <c r="U3" s="149"/>
      <c r="V3" s="149"/>
      <c r="W3" s="149"/>
      <c r="X3" s="149"/>
      <c r="Y3" s="149"/>
      <c r="Z3" s="149"/>
      <c r="AA3" s="149"/>
      <c r="AB3" s="149"/>
      <c r="AC3" s="149"/>
      <c r="AD3" s="149"/>
      <c r="AE3" s="149"/>
      <c r="AF3" s="150"/>
      <c r="AG3" s="148" t="s">
        <v>902</v>
      </c>
      <c r="AH3" s="149"/>
      <c r="AI3" s="149"/>
      <c r="AJ3" s="149"/>
      <c r="AK3" s="149"/>
      <c r="AL3" s="149"/>
      <c r="AM3" s="149"/>
      <c r="AN3" s="149"/>
      <c r="AO3" s="149"/>
      <c r="AP3" s="149"/>
      <c r="AQ3" s="149"/>
      <c r="AR3" s="149"/>
      <c r="AS3" s="149"/>
      <c r="AT3" s="149"/>
      <c r="AU3" s="149"/>
      <c r="AV3" s="149"/>
      <c r="AW3" s="149"/>
      <c r="AX3" s="149"/>
      <c r="AY3" s="149"/>
      <c r="AZ3" s="149"/>
      <c r="BA3" s="149"/>
      <c r="BB3" s="149"/>
      <c r="BC3" s="149"/>
      <c r="BD3" s="150"/>
      <c r="BE3" s="148" t="s">
        <v>902</v>
      </c>
      <c r="BF3" s="149"/>
      <c r="BG3" s="149"/>
      <c r="BH3" s="149"/>
      <c r="BI3" s="149"/>
      <c r="BJ3" s="149"/>
      <c r="BK3" s="149"/>
      <c r="BL3" s="149"/>
      <c r="BM3" s="149"/>
      <c r="BN3" s="149"/>
      <c r="BO3" s="149"/>
      <c r="BP3" s="149"/>
      <c r="BQ3" s="149"/>
      <c r="BR3" s="149"/>
      <c r="BS3" s="149"/>
      <c r="BT3" s="149"/>
      <c r="BU3" s="149"/>
      <c r="BV3" s="149"/>
      <c r="BW3" s="149"/>
      <c r="BX3" s="149"/>
      <c r="BY3" s="149"/>
      <c r="BZ3" s="149"/>
      <c r="CA3" s="149"/>
      <c r="CB3" s="150"/>
      <c r="CC3" s="124" t="s">
        <v>902</v>
      </c>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row>
    <row r="4" spans="1:105" ht="18.75" customHeight="1" x14ac:dyDescent="0.4">
      <c r="B4" s="143"/>
      <c r="C4" s="143"/>
      <c r="D4" s="146"/>
      <c r="E4" s="166"/>
      <c r="F4" s="140"/>
      <c r="G4" s="140"/>
      <c r="H4" s="140"/>
      <c r="I4" s="125" t="s">
        <v>649</v>
      </c>
      <c r="J4" s="125"/>
      <c r="K4" s="125"/>
      <c r="L4" s="125"/>
      <c r="M4" s="125"/>
      <c r="N4" s="125"/>
      <c r="O4" s="125"/>
      <c r="P4" s="125"/>
      <c r="Q4" s="125" t="s">
        <v>650</v>
      </c>
      <c r="R4" s="125"/>
      <c r="S4" s="125"/>
      <c r="T4" s="125"/>
      <c r="U4" s="125"/>
      <c r="V4" s="125"/>
      <c r="W4" s="125"/>
      <c r="X4" s="125"/>
      <c r="Y4" s="125" t="s">
        <v>887</v>
      </c>
      <c r="Z4" s="125"/>
      <c r="AA4" s="125"/>
      <c r="AB4" s="125"/>
      <c r="AC4" s="125"/>
      <c r="AD4" s="125"/>
      <c r="AE4" s="125"/>
      <c r="AF4" s="125"/>
      <c r="AG4" s="125" t="s">
        <v>889</v>
      </c>
      <c r="AH4" s="125"/>
      <c r="AI4" s="125"/>
      <c r="AJ4" s="125"/>
      <c r="AK4" s="125"/>
      <c r="AL4" s="125"/>
      <c r="AM4" s="125"/>
      <c r="AN4" s="125"/>
      <c r="AO4" s="125" t="s">
        <v>890</v>
      </c>
      <c r="AP4" s="125"/>
      <c r="AQ4" s="125"/>
      <c r="AR4" s="125"/>
      <c r="AS4" s="125"/>
      <c r="AT4" s="125"/>
      <c r="AU4" s="125"/>
      <c r="AV4" s="125"/>
      <c r="AW4" s="125" t="s">
        <v>891</v>
      </c>
      <c r="AX4" s="125"/>
      <c r="AY4" s="125"/>
      <c r="AZ4" s="125"/>
      <c r="BA4" s="125"/>
      <c r="BB4" s="125"/>
      <c r="BC4" s="125"/>
      <c r="BD4" s="125"/>
      <c r="BE4" s="125" t="s">
        <v>892</v>
      </c>
      <c r="BF4" s="125"/>
      <c r="BG4" s="125"/>
      <c r="BH4" s="125"/>
      <c r="BI4" s="125"/>
      <c r="BJ4" s="125"/>
      <c r="BK4" s="125"/>
      <c r="BL4" s="125"/>
      <c r="BM4" s="125" t="s">
        <v>893</v>
      </c>
      <c r="BN4" s="125"/>
      <c r="BO4" s="125"/>
      <c r="BP4" s="125"/>
      <c r="BQ4" s="125"/>
      <c r="BR4" s="125"/>
      <c r="BS4" s="125"/>
      <c r="BT4" s="125"/>
      <c r="BU4" s="125" t="s">
        <v>894</v>
      </c>
      <c r="BV4" s="125"/>
      <c r="BW4" s="125"/>
      <c r="BX4" s="125"/>
      <c r="BY4" s="125"/>
      <c r="BZ4" s="125"/>
      <c r="CA4" s="125"/>
      <c r="CB4" s="125"/>
      <c r="CC4" s="125" t="s">
        <v>895</v>
      </c>
      <c r="CD4" s="125"/>
      <c r="CE4" s="125"/>
      <c r="CF4" s="125"/>
      <c r="CG4" s="125"/>
      <c r="CH4" s="125"/>
      <c r="CI4" s="125"/>
      <c r="CJ4" s="125"/>
      <c r="CK4" s="125" t="s">
        <v>896</v>
      </c>
      <c r="CL4" s="125"/>
      <c r="CM4" s="125"/>
      <c r="CN4" s="125"/>
      <c r="CO4" s="125"/>
      <c r="CP4" s="125"/>
      <c r="CQ4" s="125"/>
      <c r="CR4" s="125"/>
      <c r="CS4" s="125" t="s">
        <v>897</v>
      </c>
      <c r="CT4" s="125"/>
      <c r="CU4" s="125"/>
      <c r="CV4" s="125"/>
      <c r="CW4" s="125"/>
      <c r="CX4" s="125"/>
      <c r="CY4" s="125"/>
      <c r="CZ4" s="125"/>
      <c r="DA4" s="127" t="s">
        <v>904</v>
      </c>
    </row>
    <row r="5" spans="1:105" ht="19.5" customHeight="1" x14ac:dyDescent="0.4">
      <c r="B5" s="143"/>
      <c r="C5" s="143"/>
      <c r="D5" s="146"/>
      <c r="E5" s="166"/>
      <c r="F5" s="160" t="s">
        <v>908</v>
      </c>
      <c r="G5" s="162" t="s">
        <v>907</v>
      </c>
      <c r="H5" s="164" t="s">
        <v>906</v>
      </c>
      <c r="I5" s="158" t="s">
        <v>886</v>
      </c>
      <c r="J5" s="154" t="s">
        <v>884</v>
      </c>
      <c r="K5" s="151" t="s">
        <v>905</v>
      </c>
      <c r="L5" s="152"/>
      <c r="M5" s="152"/>
      <c r="N5" s="153"/>
      <c r="O5" s="154" t="s">
        <v>888</v>
      </c>
      <c r="P5" s="156" t="s">
        <v>914</v>
      </c>
      <c r="Q5" s="158" t="s">
        <v>886</v>
      </c>
      <c r="R5" s="154" t="s">
        <v>884</v>
      </c>
      <c r="S5" s="151" t="s">
        <v>905</v>
      </c>
      <c r="T5" s="152"/>
      <c r="U5" s="152"/>
      <c r="V5" s="153"/>
      <c r="W5" s="154" t="s">
        <v>888</v>
      </c>
      <c r="X5" s="156" t="s">
        <v>915</v>
      </c>
      <c r="Y5" s="158" t="s">
        <v>886</v>
      </c>
      <c r="Z5" s="154" t="s">
        <v>884</v>
      </c>
      <c r="AA5" s="151" t="s">
        <v>905</v>
      </c>
      <c r="AB5" s="152"/>
      <c r="AC5" s="152"/>
      <c r="AD5" s="153"/>
      <c r="AE5" s="154" t="s">
        <v>888</v>
      </c>
      <c r="AF5" s="156" t="s">
        <v>916</v>
      </c>
      <c r="AG5" s="158" t="s">
        <v>886</v>
      </c>
      <c r="AH5" s="154" t="s">
        <v>884</v>
      </c>
      <c r="AI5" s="151" t="s">
        <v>905</v>
      </c>
      <c r="AJ5" s="152"/>
      <c r="AK5" s="152"/>
      <c r="AL5" s="153"/>
      <c r="AM5" s="154" t="s">
        <v>888</v>
      </c>
      <c r="AN5" s="156" t="s">
        <v>917</v>
      </c>
      <c r="AO5" s="158" t="s">
        <v>886</v>
      </c>
      <c r="AP5" s="154" t="s">
        <v>884</v>
      </c>
      <c r="AQ5" s="151" t="s">
        <v>905</v>
      </c>
      <c r="AR5" s="152"/>
      <c r="AS5" s="152"/>
      <c r="AT5" s="153"/>
      <c r="AU5" s="154" t="s">
        <v>888</v>
      </c>
      <c r="AV5" s="156" t="s">
        <v>918</v>
      </c>
      <c r="AW5" s="158" t="s">
        <v>886</v>
      </c>
      <c r="AX5" s="154" t="s">
        <v>884</v>
      </c>
      <c r="AY5" s="151" t="s">
        <v>905</v>
      </c>
      <c r="AZ5" s="152"/>
      <c r="BA5" s="152"/>
      <c r="BB5" s="153"/>
      <c r="BC5" s="154" t="s">
        <v>888</v>
      </c>
      <c r="BD5" s="156" t="s">
        <v>919</v>
      </c>
      <c r="BE5" s="158" t="s">
        <v>886</v>
      </c>
      <c r="BF5" s="154" t="s">
        <v>884</v>
      </c>
      <c r="BG5" s="151" t="s">
        <v>905</v>
      </c>
      <c r="BH5" s="152"/>
      <c r="BI5" s="152"/>
      <c r="BJ5" s="153"/>
      <c r="BK5" s="154" t="s">
        <v>888</v>
      </c>
      <c r="BL5" s="156" t="s">
        <v>920</v>
      </c>
      <c r="BM5" s="158" t="s">
        <v>886</v>
      </c>
      <c r="BN5" s="154" t="s">
        <v>884</v>
      </c>
      <c r="BO5" s="151" t="s">
        <v>905</v>
      </c>
      <c r="BP5" s="152"/>
      <c r="BQ5" s="152"/>
      <c r="BR5" s="153"/>
      <c r="BS5" s="154" t="s">
        <v>888</v>
      </c>
      <c r="BT5" s="156" t="s">
        <v>921</v>
      </c>
      <c r="BU5" s="158" t="s">
        <v>886</v>
      </c>
      <c r="BV5" s="154" t="s">
        <v>884</v>
      </c>
      <c r="BW5" s="151" t="s">
        <v>905</v>
      </c>
      <c r="BX5" s="152"/>
      <c r="BY5" s="152"/>
      <c r="BZ5" s="153"/>
      <c r="CA5" s="154" t="s">
        <v>888</v>
      </c>
      <c r="CB5" s="156" t="s">
        <v>922</v>
      </c>
      <c r="CC5" s="158" t="s">
        <v>886</v>
      </c>
      <c r="CD5" s="154" t="s">
        <v>884</v>
      </c>
      <c r="CE5" s="151" t="s">
        <v>905</v>
      </c>
      <c r="CF5" s="152"/>
      <c r="CG5" s="152"/>
      <c r="CH5" s="153"/>
      <c r="CI5" s="154" t="s">
        <v>888</v>
      </c>
      <c r="CJ5" s="156" t="s">
        <v>923</v>
      </c>
      <c r="CK5" s="158" t="s">
        <v>886</v>
      </c>
      <c r="CL5" s="154" t="s">
        <v>884</v>
      </c>
      <c r="CM5" s="151" t="s">
        <v>905</v>
      </c>
      <c r="CN5" s="152"/>
      <c r="CO5" s="152"/>
      <c r="CP5" s="153"/>
      <c r="CQ5" s="154" t="s">
        <v>888</v>
      </c>
      <c r="CR5" s="156" t="s">
        <v>924</v>
      </c>
      <c r="CS5" s="158" t="s">
        <v>886</v>
      </c>
      <c r="CT5" s="154" t="s">
        <v>884</v>
      </c>
      <c r="CU5" s="151" t="s">
        <v>905</v>
      </c>
      <c r="CV5" s="152"/>
      <c r="CW5" s="152"/>
      <c r="CX5" s="153"/>
      <c r="CY5" s="154" t="s">
        <v>888</v>
      </c>
      <c r="CZ5" s="156" t="s">
        <v>925</v>
      </c>
      <c r="DA5" s="166"/>
    </row>
    <row r="6" spans="1:105" ht="75.75" thickBot="1" x14ac:dyDescent="0.45">
      <c r="B6" s="144"/>
      <c r="C6" s="144"/>
      <c r="D6" s="147"/>
      <c r="E6" s="167"/>
      <c r="F6" s="161"/>
      <c r="G6" s="163"/>
      <c r="H6" s="165"/>
      <c r="I6" s="159"/>
      <c r="J6" s="155"/>
      <c r="K6" s="109" t="s">
        <v>909</v>
      </c>
      <c r="L6" s="109" t="s">
        <v>907</v>
      </c>
      <c r="M6" s="109" t="s">
        <v>906</v>
      </c>
      <c r="N6" s="109" t="s">
        <v>648</v>
      </c>
      <c r="O6" s="155"/>
      <c r="P6" s="157"/>
      <c r="Q6" s="159"/>
      <c r="R6" s="155"/>
      <c r="S6" s="109" t="s">
        <v>909</v>
      </c>
      <c r="T6" s="109" t="s">
        <v>907</v>
      </c>
      <c r="U6" s="109" t="s">
        <v>906</v>
      </c>
      <c r="V6" s="109" t="s">
        <v>648</v>
      </c>
      <c r="W6" s="155"/>
      <c r="X6" s="157"/>
      <c r="Y6" s="159"/>
      <c r="Z6" s="155"/>
      <c r="AA6" s="109" t="s">
        <v>909</v>
      </c>
      <c r="AB6" s="109" t="s">
        <v>907</v>
      </c>
      <c r="AC6" s="109" t="s">
        <v>906</v>
      </c>
      <c r="AD6" s="109" t="s">
        <v>648</v>
      </c>
      <c r="AE6" s="155"/>
      <c r="AF6" s="157"/>
      <c r="AG6" s="159"/>
      <c r="AH6" s="155"/>
      <c r="AI6" s="109" t="s">
        <v>909</v>
      </c>
      <c r="AJ6" s="109" t="s">
        <v>907</v>
      </c>
      <c r="AK6" s="109" t="s">
        <v>906</v>
      </c>
      <c r="AL6" s="109" t="s">
        <v>648</v>
      </c>
      <c r="AM6" s="155"/>
      <c r="AN6" s="157"/>
      <c r="AO6" s="159"/>
      <c r="AP6" s="155"/>
      <c r="AQ6" s="109" t="s">
        <v>909</v>
      </c>
      <c r="AR6" s="109" t="s">
        <v>907</v>
      </c>
      <c r="AS6" s="109" t="s">
        <v>906</v>
      </c>
      <c r="AT6" s="109" t="s">
        <v>648</v>
      </c>
      <c r="AU6" s="155"/>
      <c r="AV6" s="157"/>
      <c r="AW6" s="159"/>
      <c r="AX6" s="155"/>
      <c r="AY6" s="109" t="s">
        <v>909</v>
      </c>
      <c r="AZ6" s="109" t="s">
        <v>907</v>
      </c>
      <c r="BA6" s="109" t="s">
        <v>906</v>
      </c>
      <c r="BB6" s="109" t="s">
        <v>648</v>
      </c>
      <c r="BC6" s="155"/>
      <c r="BD6" s="157"/>
      <c r="BE6" s="159"/>
      <c r="BF6" s="155"/>
      <c r="BG6" s="109" t="s">
        <v>909</v>
      </c>
      <c r="BH6" s="109" t="s">
        <v>907</v>
      </c>
      <c r="BI6" s="109" t="s">
        <v>906</v>
      </c>
      <c r="BJ6" s="109" t="s">
        <v>648</v>
      </c>
      <c r="BK6" s="155"/>
      <c r="BL6" s="157"/>
      <c r="BM6" s="159"/>
      <c r="BN6" s="155"/>
      <c r="BO6" s="109" t="s">
        <v>909</v>
      </c>
      <c r="BP6" s="109" t="s">
        <v>907</v>
      </c>
      <c r="BQ6" s="109" t="s">
        <v>906</v>
      </c>
      <c r="BR6" s="109" t="s">
        <v>648</v>
      </c>
      <c r="BS6" s="155"/>
      <c r="BT6" s="157"/>
      <c r="BU6" s="159"/>
      <c r="BV6" s="155"/>
      <c r="BW6" s="109" t="s">
        <v>909</v>
      </c>
      <c r="BX6" s="109" t="s">
        <v>907</v>
      </c>
      <c r="BY6" s="109" t="s">
        <v>906</v>
      </c>
      <c r="BZ6" s="109" t="s">
        <v>648</v>
      </c>
      <c r="CA6" s="155"/>
      <c r="CB6" s="157"/>
      <c r="CC6" s="159"/>
      <c r="CD6" s="155"/>
      <c r="CE6" s="109" t="s">
        <v>909</v>
      </c>
      <c r="CF6" s="109" t="s">
        <v>907</v>
      </c>
      <c r="CG6" s="109" t="s">
        <v>906</v>
      </c>
      <c r="CH6" s="109" t="s">
        <v>648</v>
      </c>
      <c r="CI6" s="155"/>
      <c r="CJ6" s="157"/>
      <c r="CK6" s="159"/>
      <c r="CL6" s="155"/>
      <c r="CM6" s="109" t="s">
        <v>909</v>
      </c>
      <c r="CN6" s="109" t="s">
        <v>907</v>
      </c>
      <c r="CO6" s="109" t="s">
        <v>906</v>
      </c>
      <c r="CP6" s="109" t="s">
        <v>648</v>
      </c>
      <c r="CQ6" s="155"/>
      <c r="CR6" s="157"/>
      <c r="CS6" s="159"/>
      <c r="CT6" s="155"/>
      <c r="CU6" s="109" t="s">
        <v>909</v>
      </c>
      <c r="CV6" s="109" t="s">
        <v>907</v>
      </c>
      <c r="CW6" s="109" t="s">
        <v>906</v>
      </c>
      <c r="CX6" s="109" t="s">
        <v>648</v>
      </c>
      <c r="CY6" s="155"/>
      <c r="CZ6" s="157"/>
      <c r="DA6" s="167"/>
    </row>
    <row r="7" spans="1:105" ht="19.5" thickTop="1" x14ac:dyDescent="0.4">
      <c r="B7" s="54">
        <v>1</v>
      </c>
      <c r="C7" s="54" t="str">
        <f>従量電灯Cのみ!C6</f>
        <v>安島防災備蓄倉庫</v>
      </c>
      <c r="D7" s="55">
        <f>従量電灯Cのみ!H6</f>
        <v>15</v>
      </c>
      <c r="E7" s="63"/>
      <c r="F7" s="73"/>
      <c r="G7" s="74"/>
      <c r="H7" s="75"/>
      <c r="I7" s="91">
        <f>従量電灯Cのみ!U6</f>
        <v>66</v>
      </c>
      <c r="J7" s="90">
        <f>$E7*$D7</f>
        <v>0</v>
      </c>
      <c r="K7" s="90">
        <f t="shared" ref="K7:K70" si="0">IF(I7&gt;120,120*$F7,I7*$F7)</f>
        <v>0</v>
      </c>
      <c r="L7" s="90">
        <f t="shared" ref="L7:L70" si="1">IF(I7&gt;300,180*$G7,IF(I7&lt;120,0,(I7-120)*$G7))</f>
        <v>0</v>
      </c>
      <c r="M7" s="90">
        <f>IF(I7&gt;300,(I7-300)*$H7,0)</f>
        <v>0</v>
      </c>
      <c r="N7" s="90">
        <f>SUM(K7:M7)</f>
        <v>0</v>
      </c>
      <c r="O7" s="57" t="s">
        <v>517</v>
      </c>
      <c r="P7" s="58">
        <f>INT(SUM(J7,N7,O7))</f>
        <v>0</v>
      </c>
      <c r="Q7" s="91">
        <f>従量電灯Cのみ!V6</f>
        <v>100</v>
      </c>
      <c r="R7" s="90">
        <f>$E7*$D7</f>
        <v>0</v>
      </c>
      <c r="S7" s="90">
        <f t="shared" ref="S7:S70" si="2">IF(Q7&gt;120,120*$F7,Q7*$F7)</f>
        <v>0</v>
      </c>
      <c r="T7" s="90">
        <f t="shared" ref="T7:T70" si="3">IF(Q7&gt;300,180*$G7,IF(Q7&lt;120,0,(Q7-120)*$G7))</f>
        <v>0</v>
      </c>
      <c r="U7" s="90">
        <f>IF(Q7&gt;300,(Q7-300)*$H7,0)</f>
        <v>0</v>
      </c>
      <c r="V7" s="90">
        <f>SUM(S7:U7)</f>
        <v>0</v>
      </c>
      <c r="W7" s="57" t="s">
        <v>517</v>
      </c>
      <c r="X7" s="58">
        <f>INT(SUM(R7,V7,W7))</f>
        <v>0</v>
      </c>
      <c r="Y7" s="91">
        <f>従量電灯Cのみ!W6</f>
        <v>308</v>
      </c>
      <c r="Z7" s="90">
        <f>$E7*$D7</f>
        <v>0</v>
      </c>
      <c r="AA7" s="90">
        <f t="shared" ref="AA7:AA70" si="4">IF(Y7&gt;120,120*$F7,Y7*$F7)</f>
        <v>0</v>
      </c>
      <c r="AB7" s="90">
        <f t="shared" ref="AB7:AB70" si="5">IF(Y7&gt;300,180*$G7,IF(Y7&lt;120,0,(Y7-120)*$G7))</f>
        <v>0</v>
      </c>
      <c r="AC7" s="90">
        <f>IF(Y7&gt;300,(Y7-300)*$H7,0)</f>
        <v>0</v>
      </c>
      <c r="AD7" s="90">
        <f>SUM(AA7:AC7)</f>
        <v>0</v>
      </c>
      <c r="AE7" s="57" t="s">
        <v>517</v>
      </c>
      <c r="AF7" s="58">
        <f>INT(SUM(Z7,AD7,AE7))</f>
        <v>0</v>
      </c>
      <c r="AG7" s="91">
        <f>従量電灯Cのみ!X6</f>
        <v>785</v>
      </c>
      <c r="AH7" s="90">
        <f>$E7*$D7</f>
        <v>0</v>
      </c>
      <c r="AI7" s="90">
        <f t="shared" ref="AI7:AI70" si="6">IF(AG7&gt;120,120*$F7,AG7*$F7)</f>
        <v>0</v>
      </c>
      <c r="AJ7" s="90">
        <f t="shared" ref="AJ7:AJ70" si="7">IF(AG7&gt;300,180*$G7,IF(AG7&lt;120,0,(AG7-120)*$G7))</f>
        <v>0</v>
      </c>
      <c r="AK7" s="90">
        <f>IF(AG7&gt;300,(AG7-300)*$H7,0)</f>
        <v>0</v>
      </c>
      <c r="AL7" s="90">
        <f>SUM(AI7:AK7)</f>
        <v>0</v>
      </c>
      <c r="AM7" s="57" t="s">
        <v>517</v>
      </c>
      <c r="AN7" s="58">
        <f>INT(SUM(AH7,AL7,AM7))</f>
        <v>0</v>
      </c>
      <c r="AO7" s="91">
        <f>従量電灯Cのみ!Y6</f>
        <v>928</v>
      </c>
      <c r="AP7" s="90">
        <f>$E7*$D7</f>
        <v>0</v>
      </c>
      <c r="AQ7" s="90">
        <f t="shared" ref="AQ7:AQ70" si="8">IF(AO7&gt;120,120*$F7,AO7*$F7)</f>
        <v>0</v>
      </c>
      <c r="AR7" s="90">
        <f t="shared" ref="AR7:AR70" si="9">IF(AO7&gt;300,180*$G7,IF(AO7&lt;120,0,(AO7-120)*$G7))</f>
        <v>0</v>
      </c>
      <c r="AS7" s="90">
        <f>IF(AO7&gt;300,(AO7-300)*$H7,0)</f>
        <v>0</v>
      </c>
      <c r="AT7" s="90">
        <f>SUM(AQ7:AS7)</f>
        <v>0</v>
      </c>
      <c r="AU7" s="57" t="s">
        <v>517</v>
      </c>
      <c r="AV7" s="58">
        <f>INT(SUM(AP7,AT7,AU7))</f>
        <v>0</v>
      </c>
      <c r="AW7" s="91">
        <f>従量電灯Cのみ!Z6</f>
        <v>362</v>
      </c>
      <c r="AX7" s="90">
        <f>$E7*$D7</f>
        <v>0</v>
      </c>
      <c r="AY7" s="90">
        <f t="shared" ref="AY7:AY70" si="10">IF(AW7&gt;120,120*$F7,AW7*$F7)</f>
        <v>0</v>
      </c>
      <c r="AZ7" s="90">
        <f t="shared" ref="AZ7:AZ70" si="11">IF(AW7&gt;300,180*$G7,IF(AW7&lt;120,0,(AW7-120)*$G7))</f>
        <v>0</v>
      </c>
      <c r="BA7" s="90">
        <f>IF(AW7&gt;300,(AW7-300)*$H7,0)</f>
        <v>0</v>
      </c>
      <c r="BB7" s="90">
        <f>SUM(AY7:BA7)</f>
        <v>0</v>
      </c>
      <c r="BC7" s="57" t="s">
        <v>517</v>
      </c>
      <c r="BD7" s="58">
        <f>INT(SUM(AX7,BB7,BC7))</f>
        <v>0</v>
      </c>
      <c r="BE7" s="91">
        <f>従量電灯Cのみ!AA6</f>
        <v>106</v>
      </c>
      <c r="BF7" s="90">
        <f>$E7*$D7</f>
        <v>0</v>
      </c>
      <c r="BG7" s="90">
        <f t="shared" ref="BG7:BG70" si="12">IF(BE7&gt;120,120*$F7,BE7*$F7)</f>
        <v>0</v>
      </c>
      <c r="BH7" s="90">
        <f t="shared" ref="BH7:BH70" si="13">IF(BE7&gt;300,180*$G7,IF(BE7&lt;120,0,(BE7-120)*$G7))</f>
        <v>0</v>
      </c>
      <c r="BI7" s="90">
        <f>IF(BE7&gt;300,(BE7-300)*$H7,0)</f>
        <v>0</v>
      </c>
      <c r="BJ7" s="90">
        <f>SUM(BG7:BI7)</f>
        <v>0</v>
      </c>
      <c r="BK7" s="57" t="s">
        <v>517</v>
      </c>
      <c r="BL7" s="58">
        <f>INT(SUM(BF7,BJ7,BK7))</f>
        <v>0</v>
      </c>
      <c r="BM7" s="91">
        <f>従量電灯Cのみ!AB6</f>
        <v>68</v>
      </c>
      <c r="BN7" s="90">
        <f>$E7*$D7</f>
        <v>0</v>
      </c>
      <c r="BO7" s="90">
        <f t="shared" ref="BO7:BO70" si="14">IF(BM7&gt;120,120*$F7,BM7*$F7)</f>
        <v>0</v>
      </c>
      <c r="BP7" s="90">
        <f t="shared" ref="BP7:BP70" si="15">IF(BM7&gt;300,180*$G7,IF(BM7&lt;120,0,(BM7-120)*$G7))</f>
        <v>0</v>
      </c>
      <c r="BQ7" s="90">
        <f>IF(BM7&gt;300,(BM7-300)*$H7,0)</f>
        <v>0</v>
      </c>
      <c r="BR7" s="90">
        <f>SUM(BO7:BQ7)</f>
        <v>0</v>
      </c>
      <c r="BS7" s="57" t="s">
        <v>517</v>
      </c>
      <c r="BT7" s="58">
        <f>INT(SUM(BN7,BR7,BS7))</f>
        <v>0</v>
      </c>
      <c r="BU7" s="91">
        <f>従量電灯Cのみ!AC6</f>
        <v>60</v>
      </c>
      <c r="BV7" s="90">
        <f>$E7*$D7</f>
        <v>0</v>
      </c>
      <c r="BW7" s="90">
        <f t="shared" ref="BW7:BW70" si="16">IF(BU7&gt;120,120*$F7,BU7*$F7)</f>
        <v>0</v>
      </c>
      <c r="BX7" s="90">
        <f t="shared" ref="BX7:BX70" si="17">IF(BU7&gt;300,180*$G7,IF(BU7&lt;120,0,(BU7-120)*$G7))</f>
        <v>0</v>
      </c>
      <c r="BY7" s="90">
        <f>IF(BU7&gt;300,(BU7-300)*$H7,0)</f>
        <v>0</v>
      </c>
      <c r="BZ7" s="90">
        <f>SUM(BW7:BY7)</f>
        <v>0</v>
      </c>
      <c r="CA7" s="57" t="s">
        <v>517</v>
      </c>
      <c r="CB7" s="58">
        <f>INT(SUM(BV7,BZ7,CA7))</f>
        <v>0</v>
      </c>
      <c r="CC7" s="91">
        <f>従量電灯Cのみ!AD6</f>
        <v>72</v>
      </c>
      <c r="CD7" s="90">
        <f>$E7*$D7</f>
        <v>0</v>
      </c>
      <c r="CE7" s="90">
        <f t="shared" ref="CE7:CE70" si="18">IF(CC7&gt;120,120*$F7,CC7*$F7)</f>
        <v>0</v>
      </c>
      <c r="CF7" s="90">
        <f t="shared" ref="CF7:CF70" si="19">IF(CC7&gt;300,180*$G7,IF(CC7&lt;120,0,(CC7-120)*$G7))</f>
        <v>0</v>
      </c>
      <c r="CG7" s="90">
        <f>IF(CC7&gt;300,(CC7-300)*$H7,0)</f>
        <v>0</v>
      </c>
      <c r="CH7" s="90">
        <f>SUM(CE7:CG7)</f>
        <v>0</v>
      </c>
      <c r="CI7" s="57" t="s">
        <v>517</v>
      </c>
      <c r="CJ7" s="58">
        <f>INT(SUM(CD7,CH7,CI7))</f>
        <v>0</v>
      </c>
      <c r="CK7" s="91">
        <f>従量電灯Cのみ!AE6</f>
        <v>53</v>
      </c>
      <c r="CL7" s="90">
        <f>$E7*$D7</f>
        <v>0</v>
      </c>
      <c r="CM7" s="90">
        <f t="shared" ref="CM7:CM70" si="20">IF(CK7&gt;120,120*$F7,CK7*$F7)</f>
        <v>0</v>
      </c>
      <c r="CN7" s="90">
        <f t="shared" ref="CN7:CN70" si="21">IF(CK7&gt;300,180*$G7,IF(CK7&lt;120,0,(CK7-120)*$G7))</f>
        <v>0</v>
      </c>
      <c r="CO7" s="90">
        <f>IF(CK7&gt;300,(CK7-300)*$H7,0)</f>
        <v>0</v>
      </c>
      <c r="CP7" s="90">
        <f>SUM(CM7:CO7)</f>
        <v>0</v>
      </c>
      <c r="CQ7" s="57" t="s">
        <v>517</v>
      </c>
      <c r="CR7" s="58">
        <f>INT(SUM(CL7,CP7,CQ7))</f>
        <v>0</v>
      </c>
      <c r="CS7" s="91">
        <f>従量電灯Cのみ!AF6</f>
        <v>136</v>
      </c>
      <c r="CT7" s="90">
        <f>$E7*$D7</f>
        <v>0</v>
      </c>
      <c r="CU7" s="90">
        <f t="shared" ref="CU7:CU70" si="22">IF(CS7&gt;120,120*$F7,CS7*$F7)</f>
        <v>0</v>
      </c>
      <c r="CV7" s="90">
        <f t="shared" ref="CV7:CV70" si="23">IF(CS7&gt;300,180*$G7,IF(CS7&lt;120,0,(CS7-120)*$G7))</f>
        <v>0</v>
      </c>
      <c r="CW7" s="90">
        <f>IF(CS7&gt;300,(CS7-300)*$H7,0)</f>
        <v>0</v>
      </c>
      <c r="CX7" s="90">
        <f>SUM(CU7:CW7)</f>
        <v>0</v>
      </c>
      <c r="CY7" s="57" t="s">
        <v>517</v>
      </c>
      <c r="CZ7" s="58">
        <f>INT(SUM(CT7,CX7,CY7))</f>
        <v>0</v>
      </c>
      <c r="DA7" s="56">
        <f t="shared" ref="DA7:DA70" si="24">SUM(P7,X7,AF7,AN7,AV7,BD7,BL7,BT7,CB7,CJ7,CR7,CZ7)</f>
        <v>0</v>
      </c>
    </row>
    <row r="8" spans="1:105" x14ac:dyDescent="0.4">
      <c r="B8" s="54">
        <v>2</v>
      </c>
      <c r="C8" s="54" t="str">
        <f>従量電灯Cのみ!C7</f>
        <v>南部拠点防災倉庫</v>
      </c>
      <c r="D8" s="55">
        <f>従量電灯Cのみ!H7</f>
        <v>25</v>
      </c>
      <c r="E8" s="63"/>
      <c r="F8" s="73"/>
      <c r="G8" s="74"/>
      <c r="H8" s="75"/>
      <c r="I8" s="91">
        <f>従量電灯Cのみ!U7</f>
        <v>170</v>
      </c>
      <c r="J8" s="90">
        <f t="shared" ref="J8:J72" si="25">$E8*$D8</f>
        <v>0</v>
      </c>
      <c r="K8" s="90">
        <f t="shared" si="0"/>
        <v>0</v>
      </c>
      <c r="L8" s="90">
        <f t="shared" si="1"/>
        <v>0</v>
      </c>
      <c r="M8" s="90">
        <f t="shared" ref="M8:M72" si="26">IF(I8&gt;300,(I8-300)*$H8,0)</f>
        <v>0</v>
      </c>
      <c r="N8" s="90">
        <f t="shared" ref="N8:N72" si="27">SUM(K8:M8)</f>
        <v>0</v>
      </c>
      <c r="O8" s="57" t="s">
        <v>517</v>
      </c>
      <c r="P8" s="58">
        <f t="shared" ref="P8:P72" si="28">INT(SUM(J8,N8,O8))</f>
        <v>0</v>
      </c>
      <c r="Q8" s="91">
        <f>従量電灯Cのみ!V7</f>
        <v>143</v>
      </c>
      <c r="R8" s="90">
        <f t="shared" ref="R8:R72" si="29">$E8*$D8</f>
        <v>0</v>
      </c>
      <c r="S8" s="90">
        <f t="shared" si="2"/>
        <v>0</v>
      </c>
      <c r="T8" s="90">
        <f t="shared" si="3"/>
        <v>0</v>
      </c>
      <c r="U8" s="90">
        <f t="shared" ref="U8:U72" si="30">IF(Q8&gt;300,(Q8-300)*$H8,0)</f>
        <v>0</v>
      </c>
      <c r="V8" s="90">
        <f t="shared" ref="V8:V72" si="31">SUM(S8:U8)</f>
        <v>0</v>
      </c>
      <c r="W8" s="57" t="s">
        <v>517</v>
      </c>
      <c r="X8" s="58">
        <f t="shared" ref="X8:X72" si="32">INT(SUM(R8,V8,W8))</f>
        <v>0</v>
      </c>
      <c r="Y8" s="91">
        <f>従量電灯Cのみ!W7</f>
        <v>142</v>
      </c>
      <c r="Z8" s="90">
        <f t="shared" ref="Z8:Z72" si="33">$E8*$D8</f>
        <v>0</v>
      </c>
      <c r="AA8" s="90">
        <f t="shared" si="4"/>
        <v>0</v>
      </c>
      <c r="AB8" s="90">
        <f t="shared" si="5"/>
        <v>0</v>
      </c>
      <c r="AC8" s="90">
        <f t="shared" ref="AC8:AC72" si="34">IF(Y8&gt;300,(Y8-300)*$H8,0)</f>
        <v>0</v>
      </c>
      <c r="AD8" s="90">
        <f t="shared" ref="AD8:AD72" si="35">SUM(AA8:AC8)</f>
        <v>0</v>
      </c>
      <c r="AE8" s="57" t="s">
        <v>517</v>
      </c>
      <c r="AF8" s="58">
        <f t="shared" ref="AF8:AF72" si="36">INT(SUM(Z8,AD8,AE8))</f>
        <v>0</v>
      </c>
      <c r="AG8" s="91">
        <f>従量電灯Cのみ!X7</f>
        <v>185</v>
      </c>
      <c r="AH8" s="90">
        <f t="shared" ref="AH8:AH72" si="37">$E8*$D8</f>
        <v>0</v>
      </c>
      <c r="AI8" s="90">
        <f t="shared" si="6"/>
        <v>0</v>
      </c>
      <c r="AJ8" s="90">
        <f t="shared" si="7"/>
        <v>0</v>
      </c>
      <c r="AK8" s="90">
        <f t="shared" ref="AK8:AK72" si="38">IF(AG8&gt;300,(AG8-300)*$H8,0)</f>
        <v>0</v>
      </c>
      <c r="AL8" s="90">
        <f t="shared" ref="AL8:AL72" si="39">SUM(AI8:AK8)</f>
        <v>0</v>
      </c>
      <c r="AM8" s="57" t="s">
        <v>517</v>
      </c>
      <c r="AN8" s="58">
        <f t="shared" ref="AN8:AN72" si="40">INT(SUM(AH8,AL8,AM8))</f>
        <v>0</v>
      </c>
      <c r="AO8" s="91">
        <f>従量電灯Cのみ!Y7</f>
        <v>152</v>
      </c>
      <c r="AP8" s="90">
        <f t="shared" ref="AP8:AP72" si="41">$E8*$D8</f>
        <v>0</v>
      </c>
      <c r="AQ8" s="90">
        <f t="shared" si="8"/>
        <v>0</v>
      </c>
      <c r="AR8" s="90">
        <f t="shared" si="9"/>
        <v>0</v>
      </c>
      <c r="AS8" s="90">
        <f t="shared" ref="AS8:AS72" si="42">IF(AO8&gt;300,(AO8-300)*$H8,0)</f>
        <v>0</v>
      </c>
      <c r="AT8" s="90">
        <f t="shared" ref="AT8:AT72" si="43">SUM(AQ8:AS8)</f>
        <v>0</v>
      </c>
      <c r="AU8" s="57" t="s">
        <v>517</v>
      </c>
      <c r="AV8" s="58">
        <f t="shared" ref="AV8:AV72" si="44">INT(SUM(AP8,AT8,AU8))</f>
        <v>0</v>
      </c>
      <c r="AW8" s="91">
        <f>従量電灯Cのみ!Z7</f>
        <v>155</v>
      </c>
      <c r="AX8" s="90">
        <f t="shared" ref="AX8:AX72" si="45">$E8*$D8</f>
        <v>0</v>
      </c>
      <c r="AY8" s="90">
        <f t="shared" si="10"/>
        <v>0</v>
      </c>
      <c r="AZ8" s="90">
        <f t="shared" si="11"/>
        <v>0</v>
      </c>
      <c r="BA8" s="90">
        <f t="shared" ref="BA8:BA72" si="46">IF(AW8&gt;300,(AW8-300)*$H8,0)</f>
        <v>0</v>
      </c>
      <c r="BB8" s="90">
        <f t="shared" ref="BB8:BB72" si="47">SUM(AY8:BA8)</f>
        <v>0</v>
      </c>
      <c r="BC8" s="57" t="s">
        <v>517</v>
      </c>
      <c r="BD8" s="58">
        <f t="shared" ref="BD8:BD72" si="48">INT(SUM(AX8,BB8,BC8))</f>
        <v>0</v>
      </c>
      <c r="BE8" s="91">
        <f>従量電灯Cのみ!AA7</f>
        <v>176</v>
      </c>
      <c r="BF8" s="90">
        <f t="shared" ref="BF8:BF72" si="49">$E8*$D8</f>
        <v>0</v>
      </c>
      <c r="BG8" s="90">
        <f t="shared" si="12"/>
        <v>0</v>
      </c>
      <c r="BH8" s="90">
        <f t="shared" si="13"/>
        <v>0</v>
      </c>
      <c r="BI8" s="90">
        <f t="shared" ref="BI8:BI72" si="50">IF(BE8&gt;300,(BE8-300)*$H8,0)</f>
        <v>0</v>
      </c>
      <c r="BJ8" s="90">
        <f t="shared" ref="BJ8:BJ72" si="51">SUM(BG8:BI8)</f>
        <v>0</v>
      </c>
      <c r="BK8" s="57" t="s">
        <v>517</v>
      </c>
      <c r="BL8" s="58">
        <f t="shared" ref="BL8:BL72" si="52">INT(SUM(BF8,BJ8,BK8))</f>
        <v>0</v>
      </c>
      <c r="BM8" s="91">
        <f>従量電灯Cのみ!AB7</f>
        <v>167</v>
      </c>
      <c r="BN8" s="90">
        <f t="shared" ref="BN8:BN72" si="53">$E8*$D8</f>
        <v>0</v>
      </c>
      <c r="BO8" s="90">
        <f t="shared" si="14"/>
        <v>0</v>
      </c>
      <c r="BP8" s="90">
        <f t="shared" si="15"/>
        <v>0</v>
      </c>
      <c r="BQ8" s="90">
        <f t="shared" ref="BQ8:BQ72" si="54">IF(BM8&gt;300,(BM8-300)*$H8,0)</f>
        <v>0</v>
      </c>
      <c r="BR8" s="90">
        <f t="shared" ref="BR8:BR72" si="55">SUM(BO8:BQ8)</f>
        <v>0</v>
      </c>
      <c r="BS8" s="57" t="s">
        <v>517</v>
      </c>
      <c r="BT8" s="58">
        <f t="shared" ref="BT8:BT72" si="56">INT(SUM(BN8,BR8,BS8))</f>
        <v>0</v>
      </c>
      <c r="BU8" s="91">
        <f>従量電灯Cのみ!AC7</f>
        <v>214</v>
      </c>
      <c r="BV8" s="90">
        <f t="shared" ref="BV8:BV72" si="57">$E8*$D8</f>
        <v>0</v>
      </c>
      <c r="BW8" s="90">
        <f t="shared" si="16"/>
        <v>0</v>
      </c>
      <c r="BX8" s="90">
        <f t="shared" si="17"/>
        <v>0</v>
      </c>
      <c r="BY8" s="90">
        <f t="shared" ref="BY8:BY72" si="58">IF(BU8&gt;300,(BU8-300)*$H8,0)</f>
        <v>0</v>
      </c>
      <c r="BZ8" s="90">
        <f t="shared" ref="BZ8:BZ72" si="59">SUM(BW8:BY8)</f>
        <v>0</v>
      </c>
      <c r="CA8" s="57" t="s">
        <v>517</v>
      </c>
      <c r="CB8" s="58">
        <f t="shared" ref="CB8:CB72" si="60">INT(SUM(BV8,BZ8,CA8))</f>
        <v>0</v>
      </c>
      <c r="CC8" s="91">
        <f>従量電灯Cのみ!AD7</f>
        <v>196</v>
      </c>
      <c r="CD8" s="90">
        <f t="shared" ref="CD8:CD72" si="61">$E8*$D8</f>
        <v>0</v>
      </c>
      <c r="CE8" s="90">
        <f t="shared" si="18"/>
        <v>0</v>
      </c>
      <c r="CF8" s="90">
        <f t="shared" si="19"/>
        <v>0</v>
      </c>
      <c r="CG8" s="90">
        <f t="shared" ref="CG8:CG72" si="62">IF(CC8&gt;300,(CC8-300)*$H8,0)</f>
        <v>0</v>
      </c>
      <c r="CH8" s="90">
        <f t="shared" ref="CH8:CH72" si="63">SUM(CE8:CG8)</f>
        <v>0</v>
      </c>
      <c r="CI8" s="57" t="s">
        <v>517</v>
      </c>
      <c r="CJ8" s="58">
        <f t="shared" ref="CJ8:CJ72" si="64">INT(SUM(CD8,CH8,CI8))</f>
        <v>0</v>
      </c>
      <c r="CK8" s="91">
        <f>従量電灯Cのみ!AE7</f>
        <v>204</v>
      </c>
      <c r="CL8" s="90">
        <f t="shared" ref="CL8:CL72" si="65">$E8*$D8</f>
        <v>0</v>
      </c>
      <c r="CM8" s="90">
        <f t="shared" si="20"/>
        <v>0</v>
      </c>
      <c r="CN8" s="90">
        <f t="shared" si="21"/>
        <v>0</v>
      </c>
      <c r="CO8" s="90">
        <f t="shared" ref="CO8:CO72" si="66">IF(CK8&gt;300,(CK8-300)*$H8,0)</f>
        <v>0</v>
      </c>
      <c r="CP8" s="90">
        <f t="shared" ref="CP8:CP72" si="67">SUM(CM8:CO8)</f>
        <v>0</v>
      </c>
      <c r="CQ8" s="57" t="s">
        <v>517</v>
      </c>
      <c r="CR8" s="58">
        <f t="shared" ref="CR8:CR72" si="68">INT(SUM(CL8,CP8,CQ8))</f>
        <v>0</v>
      </c>
      <c r="CS8" s="91">
        <f>従量電灯Cのみ!AF7</f>
        <v>153</v>
      </c>
      <c r="CT8" s="90">
        <f t="shared" ref="CT8:CT72" si="69">$E8*$D8</f>
        <v>0</v>
      </c>
      <c r="CU8" s="90">
        <f t="shared" si="22"/>
        <v>0</v>
      </c>
      <c r="CV8" s="90">
        <f t="shared" si="23"/>
        <v>0</v>
      </c>
      <c r="CW8" s="90">
        <f t="shared" ref="CW8:CW72" si="70">IF(CS8&gt;300,(CS8-300)*$H8,0)</f>
        <v>0</v>
      </c>
      <c r="CX8" s="90">
        <f t="shared" ref="CX8:CX72" si="71">SUM(CU8:CW8)</f>
        <v>0</v>
      </c>
      <c r="CY8" s="57" t="s">
        <v>517</v>
      </c>
      <c r="CZ8" s="58">
        <f t="shared" ref="CZ8:CZ72" si="72">INT(SUM(CT8,CX8,CY8))</f>
        <v>0</v>
      </c>
      <c r="DA8" s="56">
        <f t="shared" si="24"/>
        <v>0</v>
      </c>
    </row>
    <row r="9" spans="1:105" x14ac:dyDescent="0.4">
      <c r="B9" s="54">
        <v>3</v>
      </c>
      <c r="C9" s="54" t="str">
        <f>従量電灯Cのみ!C8</f>
        <v>赤堀児童集会所</v>
      </c>
      <c r="D9" s="55">
        <f>従量電灯Cのみ!H8</f>
        <v>9</v>
      </c>
      <c r="E9" s="63"/>
      <c r="F9" s="73"/>
      <c r="G9" s="74"/>
      <c r="H9" s="75"/>
      <c r="I9" s="91">
        <f>従量電灯Cのみ!U8</f>
        <v>82</v>
      </c>
      <c r="J9" s="90">
        <f t="shared" si="25"/>
        <v>0</v>
      </c>
      <c r="K9" s="90">
        <f t="shared" si="0"/>
        <v>0</v>
      </c>
      <c r="L9" s="90">
        <f t="shared" si="1"/>
        <v>0</v>
      </c>
      <c r="M9" s="90">
        <f t="shared" si="26"/>
        <v>0</v>
      </c>
      <c r="N9" s="90">
        <f t="shared" si="27"/>
        <v>0</v>
      </c>
      <c r="O9" s="57" t="s">
        <v>517</v>
      </c>
      <c r="P9" s="58">
        <f t="shared" si="28"/>
        <v>0</v>
      </c>
      <c r="Q9" s="91">
        <f>従量電灯Cのみ!V8</f>
        <v>84</v>
      </c>
      <c r="R9" s="90">
        <f t="shared" si="29"/>
        <v>0</v>
      </c>
      <c r="S9" s="90">
        <f t="shared" si="2"/>
        <v>0</v>
      </c>
      <c r="T9" s="90">
        <f t="shared" si="3"/>
        <v>0</v>
      </c>
      <c r="U9" s="90">
        <f t="shared" si="30"/>
        <v>0</v>
      </c>
      <c r="V9" s="90">
        <f t="shared" si="31"/>
        <v>0</v>
      </c>
      <c r="W9" s="57" t="s">
        <v>517</v>
      </c>
      <c r="X9" s="58">
        <f t="shared" si="32"/>
        <v>0</v>
      </c>
      <c r="Y9" s="91">
        <f>従量電灯Cのみ!W8</f>
        <v>79</v>
      </c>
      <c r="Z9" s="90">
        <f t="shared" si="33"/>
        <v>0</v>
      </c>
      <c r="AA9" s="90">
        <f t="shared" si="4"/>
        <v>0</v>
      </c>
      <c r="AB9" s="90">
        <f t="shared" si="5"/>
        <v>0</v>
      </c>
      <c r="AC9" s="90">
        <f t="shared" si="34"/>
        <v>0</v>
      </c>
      <c r="AD9" s="90">
        <f t="shared" si="35"/>
        <v>0</v>
      </c>
      <c r="AE9" s="57" t="s">
        <v>517</v>
      </c>
      <c r="AF9" s="58">
        <f t="shared" si="36"/>
        <v>0</v>
      </c>
      <c r="AG9" s="91">
        <f>従量電灯Cのみ!X8</f>
        <v>93</v>
      </c>
      <c r="AH9" s="90">
        <f t="shared" si="37"/>
        <v>0</v>
      </c>
      <c r="AI9" s="90">
        <f t="shared" si="6"/>
        <v>0</v>
      </c>
      <c r="AJ9" s="90">
        <f t="shared" si="7"/>
        <v>0</v>
      </c>
      <c r="AK9" s="90">
        <f t="shared" si="38"/>
        <v>0</v>
      </c>
      <c r="AL9" s="90">
        <f t="shared" si="39"/>
        <v>0</v>
      </c>
      <c r="AM9" s="57" t="s">
        <v>517</v>
      </c>
      <c r="AN9" s="58">
        <f t="shared" si="40"/>
        <v>0</v>
      </c>
      <c r="AO9" s="91">
        <f>従量電灯Cのみ!Y8</f>
        <v>80</v>
      </c>
      <c r="AP9" s="90">
        <f t="shared" si="41"/>
        <v>0</v>
      </c>
      <c r="AQ9" s="90">
        <f t="shared" si="8"/>
        <v>0</v>
      </c>
      <c r="AR9" s="90">
        <f t="shared" si="9"/>
        <v>0</v>
      </c>
      <c r="AS9" s="90">
        <f t="shared" si="42"/>
        <v>0</v>
      </c>
      <c r="AT9" s="90">
        <f t="shared" si="43"/>
        <v>0</v>
      </c>
      <c r="AU9" s="57" t="s">
        <v>517</v>
      </c>
      <c r="AV9" s="58">
        <f t="shared" si="44"/>
        <v>0</v>
      </c>
      <c r="AW9" s="91">
        <f>従量電灯Cのみ!Z8</f>
        <v>83</v>
      </c>
      <c r="AX9" s="90">
        <f t="shared" si="45"/>
        <v>0</v>
      </c>
      <c r="AY9" s="90">
        <f t="shared" si="10"/>
        <v>0</v>
      </c>
      <c r="AZ9" s="90">
        <f t="shared" si="11"/>
        <v>0</v>
      </c>
      <c r="BA9" s="90">
        <f t="shared" si="46"/>
        <v>0</v>
      </c>
      <c r="BB9" s="90">
        <f t="shared" si="47"/>
        <v>0</v>
      </c>
      <c r="BC9" s="57" t="s">
        <v>517</v>
      </c>
      <c r="BD9" s="58">
        <f t="shared" si="48"/>
        <v>0</v>
      </c>
      <c r="BE9" s="91">
        <f>従量電灯Cのみ!AA8</f>
        <v>87</v>
      </c>
      <c r="BF9" s="90">
        <f t="shared" si="49"/>
        <v>0</v>
      </c>
      <c r="BG9" s="90">
        <f t="shared" si="12"/>
        <v>0</v>
      </c>
      <c r="BH9" s="90">
        <f t="shared" si="13"/>
        <v>0</v>
      </c>
      <c r="BI9" s="90">
        <f t="shared" si="50"/>
        <v>0</v>
      </c>
      <c r="BJ9" s="90">
        <f t="shared" si="51"/>
        <v>0</v>
      </c>
      <c r="BK9" s="57" t="s">
        <v>517</v>
      </c>
      <c r="BL9" s="58">
        <f t="shared" si="52"/>
        <v>0</v>
      </c>
      <c r="BM9" s="91">
        <f>従量電灯Cのみ!AB8</f>
        <v>81</v>
      </c>
      <c r="BN9" s="90">
        <f t="shared" si="53"/>
        <v>0</v>
      </c>
      <c r="BO9" s="90">
        <f t="shared" si="14"/>
        <v>0</v>
      </c>
      <c r="BP9" s="90">
        <f t="shared" si="15"/>
        <v>0</v>
      </c>
      <c r="BQ9" s="90">
        <f t="shared" si="54"/>
        <v>0</v>
      </c>
      <c r="BR9" s="90">
        <f t="shared" si="55"/>
        <v>0</v>
      </c>
      <c r="BS9" s="57" t="s">
        <v>517</v>
      </c>
      <c r="BT9" s="58">
        <f t="shared" si="56"/>
        <v>0</v>
      </c>
      <c r="BU9" s="91">
        <f>従量電灯Cのみ!AC8</f>
        <v>95</v>
      </c>
      <c r="BV9" s="90">
        <f t="shared" si="57"/>
        <v>0</v>
      </c>
      <c r="BW9" s="90">
        <f t="shared" si="16"/>
        <v>0</v>
      </c>
      <c r="BX9" s="90">
        <f t="shared" si="17"/>
        <v>0</v>
      </c>
      <c r="BY9" s="90">
        <f t="shared" si="58"/>
        <v>0</v>
      </c>
      <c r="BZ9" s="90">
        <f t="shared" si="59"/>
        <v>0</v>
      </c>
      <c r="CA9" s="57" t="s">
        <v>517</v>
      </c>
      <c r="CB9" s="58">
        <f t="shared" si="60"/>
        <v>0</v>
      </c>
      <c r="CC9" s="91">
        <f>従量電灯Cのみ!AD8</f>
        <v>82</v>
      </c>
      <c r="CD9" s="90">
        <f t="shared" si="61"/>
        <v>0</v>
      </c>
      <c r="CE9" s="90">
        <f t="shared" si="18"/>
        <v>0</v>
      </c>
      <c r="CF9" s="90">
        <f t="shared" si="19"/>
        <v>0</v>
      </c>
      <c r="CG9" s="90">
        <f t="shared" si="62"/>
        <v>0</v>
      </c>
      <c r="CH9" s="90">
        <f t="shared" si="63"/>
        <v>0</v>
      </c>
      <c r="CI9" s="57" t="s">
        <v>517</v>
      </c>
      <c r="CJ9" s="58">
        <f t="shared" si="64"/>
        <v>0</v>
      </c>
      <c r="CK9" s="91">
        <f>従量電灯Cのみ!AE8</f>
        <v>89</v>
      </c>
      <c r="CL9" s="90">
        <f t="shared" si="65"/>
        <v>0</v>
      </c>
      <c r="CM9" s="90">
        <f t="shared" si="20"/>
        <v>0</v>
      </c>
      <c r="CN9" s="90">
        <f t="shared" si="21"/>
        <v>0</v>
      </c>
      <c r="CO9" s="90">
        <f t="shared" si="66"/>
        <v>0</v>
      </c>
      <c r="CP9" s="90">
        <f t="shared" si="67"/>
        <v>0</v>
      </c>
      <c r="CQ9" s="57" t="s">
        <v>517</v>
      </c>
      <c r="CR9" s="58">
        <f t="shared" si="68"/>
        <v>0</v>
      </c>
      <c r="CS9" s="91">
        <f>従量電灯Cのみ!AF8</f>
        <v>76</v>
      </c>
      <c r="CT9" s="90">
        <f t="shared" si="69"/>
        <v>0</v>
      </c>
      <c r="CU9" s="90">
        <f t="shared" si="22"/>
        <v>0</v>
      </c>
      <c r="CV9" s="90">
        <f t="shared" si="23"/>
        <v>0</v>
      </c>
      <c r="CW9" s="90">
        <f t="shared" si="70"/>
        <v>0</v>
      </c>
      <c r="CX9" s="90">
        <f t="shared" si="71"/>
        <v>0</v>
      </c>
      <c r="CY9" s="57" t="s">
        <v>517</v>
      </c>
      <c r="CZ9" s="58">
        <f t="shared" si="72"/>
        <v>0</v>
      </c>
      <c r="DA9" s="56">
        <f t="shared" si="24"/>
        <v>0</v>
      </c>
    </row>
    <row r="10" spans="1:105" x14ac:dyDescent="0.4">
      <c r="B10" s="54">
        <v>4</v>
      </c>
      <c r="C10" s="54" t="str">
        <f>従量電灯Cのみ!C9</f>
        <v>寺方児童集会所</v>
      </c>
      <c r="D10" s="55">
        <f>従量電灯Cのみ!H9</f>
        <v>9</v>
      </c>
      <c r="E10" s="63"/>
      <c r="F10" s="73"/>
      <c r="G10" s="74"/>
      <c r="H10" s="75"/>
      <c r="I10" s="91">
        <f>従量電灯Cのみ!U9</f>
        <v>329</v>
      </c>
      <c r="J10" s="90">
        <f t="shared" si="25"/>
        <v>0</v>
      </c>
      <c r="K10" s="90">
        <f t="shared" si="0"/>
        <v>0</v>
      </c>
      <c r="L10" s="90">
        <f t="shared" si="1"/>
        <v>0</v>
      </c>
      <c r="M10" s="90">
        <f t="shared" si="26"/>
        <v>0</v>
      </c>
      <c r="N10" s="90">
        <f t="shared" si="27"/>
        <v>0</v>
      </c>
      <c r="O10" s="57" t="s">
        <v>517</v>
      </c>
      <c r="P10" s="58">
        <f t="shared" si="28"/>
        <v>0</v>
      </c>
      <c r="Q10" s="91">
        <f>従量電灯Cのみ!V9</f>
        <v>306</v>
      </c>
      <c r="R10" s="90">
        <f t="shared" si="29"/>
        <v>0</v>
      </c>
      <c r="S10" s="90">
        <f t="shared" si="2"/>
        <v>0</v>
      </c>
      <c r="T10" s="90">
        <f t="shared" si="3"/>
        <v>0</v>
      </c>
      <c r="U10" s="90">
        <f t="shared" si="30"/>
        <v>0</v>
      </c>
      <c r="V10" s="90">
        <f t="shared" si="31"/>
        <v>0</v>
      </c>
      <c r="W10" s="57" t="s">
        <v>517</v>
      </c>
      <c r="X10" s="58">
        <f t="shared" si="32"/>
        <v>0</v>
      </c>
      <c r="Y10" s="91">
        <f>従量電灯Cのみ!W9</f>
        <v>296</v>
      </c>
      <c r="Z10" s="90">
        <f t="shared" si="33"/>
        <v>0</v>
      </c>
      <c r="AA10" s="90">
        <f t="shared" si="4"/>
        <v>0</v>
      </c>
      <c r="AB10" s="90">
        <f t="shared" si="5"/>
        <v>0</v>
      </c>
      <c r="AC10" s="90">
        <f t="shared" si="34"/>
        <v>0</v>
      </c>
      <c r="AD10" s="90">
        <f t="shared" si="35"/>
        <v>0</v>
      </c>
      <c r="AE10" s="57" t="s">
        <v>517</v>
      </c>
      <c r="AF10" s="58">
        <f t="shared" si="36"/>
        <v>0</v>
      </c>
      <c r="AG10" s="91">
        <f>従量電灯Cのみ!X9</f>
        <v>350</v>
      </c>
      <c r="AH10" s="90">
        <f t="shared" si="37"/>
        <v>0</v>
      </c>
      <c r="AI10" s="90">
        <f t="shared" si="6"/>
        <v>0</v>
      </c>
      <c r="AJ10" s="90">
        <f t="shared" si="7"/>
        <v>0</v>
      </c>
      <c r="AK10" s="90">
        <f t="shared" si="38"/>
        <v>0</v>
      </c>
      <c r="AL10" s="90">
        <f t="shared" si="39"/>
        <v>0</v>
      </c>
      <c r="AM10" s="57" t="s">
        <v>517</v>
      </c>
      <c r="AN10" s="58">
        <f t="shared" si="40"/>
        <v>0</v>
      </c>
      <c r="AO10" s="91">
        <f>従量電灯Cのみ!Y9</f>
        <v>314</v>
      </c>
      <c r="AP10" s="90">
        <f t="shared" si="41"/>
        <v>0</v>
      </c>
      <c r="AQ10" s="90">
        <f t="shared" si="8"/>
        <v>0</v>
      </c>
      <c r="AR10" s="90">
        <f t="shared" si="9"/>
        <v>0</v>
      </c>
      <c r="AS10" s="90">
        <f t="shared" si="42"/>
        <v>0</v>
      </c>
      <c r="AT10" s="90">
        <f t="shared" si="43"/>
        <v>0</v>
      </c>
      <c r="AU10" s="57" t="s">
        <v>517</v>
      </c>
      <c r="AV10" s="58">
        <f t="shared" si="44"/>
        <v>0</v>
      </c>
      <c r="AW10" s="91">
        <f>従量電灯Cのみ!Z9</f>
        <v>267</v>
      </c>
      <c r="AX10" s="90">
        <f t="shared" si="45"/>
        <v>0</v>
      </c>
      <c r="AY10" s="90">
        <f t="shared" si="10"/>
        <v>0</v>
      </c>
      <c r="AZ10" s="90">
        <f t="shared" si="11"/>
        <v>0</v>
      </c>
      <c r="BA10" s="90">
        <f t="shared" si="46"/>
        <v>0</v>
      </c>
      <c r="BB10" s="90">
        <f t="shared" si="47"/>
        <v>0</v>
      </c>
      <c r="BC10" s="57" t="s">
        <v>517</v>
      </c>
      <c r="BD10" s="58">
        <f t="shared" si="48"/>
        <v>0</v>
      </c>
      <c r="BE10" s="91">
        <f>従量電灯Cのみ!AA9</f>
        <v>347</v>
      </c>
      <c r="BF10" s="90">
        <f t="shared" si="49"/>
        <v>0</v>
      </c>
      <c r="BG10" s="90">
        <f t="shared" si="12"/>
        <v>0</v>
      </c>
      <c r="BH10" s="90">
        <f t="shared" si="13"/>
        <v>0</v>
      </c>
      <c r="BI10" s="90">
        <f t="shared" si="50"/>
        <v>0</v>
      </c>
      <c r="BJ10" s="90">
        <f t="shared" si="51"/>
        <v>0</v>
      </c>
      <c r="BK10" s="57" t="s">
        <v>517</v>
      </c>
      <c r="BL10" s="58">
        <f t="shared" si="52"/>
        <v>0</v>
      </c>
      <c r="BM10" s="91">
        <f>従量電灯Cのみ!AB9</f>
        <v>352</v>
      </c>
      <c r="BN10" s="90">
        <f t="shared" si="53"/>
        <v>0</v>
      </c>
      <c r="BO10" s="90">
        <f t="shared" si="14"/>
        <v>0</v>
      </c>
      <c r="BP10" s="90">
        <f t="shared" si="15"/>
        <v>0</v>
      </c>
      <c r="BQ10" s="90">
        <f t="shared" si="54"/>
        <v>0</v>
      </c>
      <c r="BR10" s="90">
        <f t="shared" si="55"/>
        <v>0</v>
      </c>
      <c r="BS10" s="57" t="s">
        <v>517</v>
      </c>
      <c r="BT10" s="58">
        <f t="shared" si="56"/>
        <v>0</v>
      </c>
      <c r="BU10" s="91">
        <f>従量電灯Cのみ!AC9</f>
        <v>344</v>
      </c>
      <c r="BV10" s="90">
        <f t="shared" si="57"/>
        <v>0</v>
      </c>
      <c r="BW10" s="90">
        <f t="shared" si="16"/>
        <v>0</v>
      </c>
      <c r="BX10" s="90">
        <f t="shared" si="17"/>
        <v>0</v>
      </c>
      <c r="BY10" s="90">
        <f t="shared" si="58"/>
        <v>0</v>
      </c>
      <c r="BZ10" s="90">
        <f t="shared" si="59"/>
        <v>0</v>
      </c>
      <c r="CA10" s="57" t="s">
        <v>517</v>
      </c>
      <c r="CB10" s="58">
        <f t="shared" si="60"/>
        <v>0</v>
      </c>
      <c r="CC10" s="91">
        <f>従量電灯Cのみ!AD9</f>
        <v>352</v>
      </c>
      <c r="CD10" s="90">
        <f t="shared" si="61"/>
        <v>0</v>
      </c>
      <c r="CE10" s="90">
        <f t="shared" si="18"/>
        <v>0</v>
      </c>
      <c r="CF10" s="90">
        <f t="shared" si="19"/>
        <v>0</v>
      </c>
      <c r="CG10" s="90">
        <f t="shared" si="62"/>
        <v>0</v>
      </c>
      <c r="CH10" s="90">
        <f t="shared" si="63"/>
        <v>0</v>
      </c>
      <c r="CI10" s="57" t="s">
        <v>517</v>
      </c>
      <c r="CJ10" s="58">
        <f t="shared" si="64"/>
        <v>0</v>
      </c>
      <c r="CK10" s="91">
        <f>従量電灯Cのみ!AE9</f>
        <v>349</v>
      </c>
      <c r="CL10" s="90">
        <f t="shared" si="65"/>
        <v>0</v>
      </c>
      <c r="CM10" s="90">
        <f t="shared" si="20"/>
        <v>0</v>
      </c>
      <c r="CN10" s="90">
        <f t="shared" si="21"/>
        <v>0</v>
      </c>
      <c r="CO10" s="90">
        <f t="shared" si="66"/>
        <v>0</v>
      </c>
      <c r="CP10" s="90">
        <f t="shared" si="67"/>
        <v>0</v>
      </c>
      <c r="CQ10" s="57" t="s">
        <v>517</v>
      </c>
      <c r="CR10" s="58">
        <f t="shared" si="68"/>
        <v>0</v>
      </c>
      <c r="CS10" s="91">
        <f>従量電灯Cのみ!AF9</f>
        <v>296</v>
      </c>
      <c r="CT10" s="90">
        <f t="shared" si="69"/>
        <v>0</v>
      </c>
      <c r="CU10" s="90">
        <f t="shared" si="22"/>
        <v>0</v>
      </c>
      <c r="CV10" s="90">
        <f t="shared" si="23"/>
        <v>0</v>
      </c>
      <c r="CW10" s="90">
        <f t="shared" si="70"/>
        <v>0</v>
      </c>
      <c r="CX10" s="90">
        <f t="shared" si="71"/>
        <v>0</v>
      </c>
      <c r="CY10" s="57" t="s">
        <v>517</v>
      </c>
      <c r="CZ10" s="58">
        <f t="shared" si="72"/>
        <v>0</v>
      </c>
      <c r="DA10" s="56">
        <f t="shared" si="24"/>
        <v>0</v>
      </c>
    </row>
    <row r="11" spans="1:105" x14ac:dyDescent="0.4">
      <c r="B11" s="54">
        <v>5</v>
      </c>
      <c r="C11" s="54" t="str">
        <f>従量電灯Cのみ!C10</f>
        <v>小牧西児童集会所</v>
      </c>
      <c r="D11" s="55">
        <f>従量電灯Cのみ!H10</f>
        <v>7</v>
      </c>
      <c r="E11" s="63"/>
      <c r="F11" s="73"/>
      <c r="G11" s="74"/>
      <c r="H11" s="75"/>
      <c r="I11" s="91">
        <f>従量電灯Cのみ!U10</f>
        <v>190</v>
      </c>
      <c r="J11" s="90">
        <f t="shared" si="25"/>
        <v>0</v>
      </c>
      <c r="K11" s="90">
        <f t="shared" si="0"/>
        <v>0</v>
      </c>
      <c r="L11" s="90">
        <f t="shared" si="1"/>
        <v>0</v>
      </c>
      <c r="M11" s="90">
        <f t="shared" si="26"/>
        <v>0</v>
      </c>
      <c r="N11" s="90">
        <f t="shared" si="27"/>
        <v>0</v>
      </c>
      <c r="O11" s="57" t="s">
        <v>517</v>
      </c>
      <c r="P11" s="58">
        <f t="shared" si="28"/>
        <v>0</v>
      </c>
      <c r="Q11" s="91">
        <f>従量電灯Cのみ!V10</f>
        <v>195</v>
      </c>
      <c r="R11" s="90">
        <f t="shared" si="29"/>
        <v>0</v>
      </c>
      <c r="S11" s="90">
        <f t="shared" si="2"/>
        <v>0</v>
      </c>
      <c r="T11" s="90">
        <f t="shared" si="3"/>
        <v>0</v>
      </c>
      <c r="U11" s="90">
        <f>IF(Q11&gt;300,(Q11-300)*$H11,0)</f>
        <v>0</v>
      </c>
      <c r="V11" s="90">
        <f t="shared" si="31"/>
        <v>0</v>
      </c>
      <c r="W11" s="57" t="s">
        <v>517</v>
      </c>
      <c r="X11" s="58">
        <f t="shared" si="32"/>
        <v>0</v>
      </c>
      <c r="Y11" s="91">
        <f>従量電灯Cのみ!W10</f>
        <v>192</v>
      </c>
      <c r="Z11" s="90">
        <f t="shared" si="33"/>
        <v>0</v>
      </c>
      <c r="AA11" s="90">
        <f t="shared" si="4"/>
        <v>0</v>
      </c>
      <c r="AB11" s="90">
        <f t="shared" si="5"/>
        <v>0</v>
      </c>
      <c r="AC11" s="90">
        <f t="shared" si="34"/>
        <v>0</v>
      </c>
      <c r="AD11" s="90">
        <f t="shared" si="35"/>
        <v>0</v>
      </c>
      <c r="AE11" s="57" t="s">
        <v>517</v>
      </c>
      <c r="AF11" s="58">
        <f t="shared" si="36"/>
        <v>0</v>
      </c>
      <c r="AG11" s="91">
        <f>従量電灯Cのみ!X10</f>
        <v>249</v>
      </c>
      <c r="AH11" s="90">
        <f t="shared" si="37"/>
        <v>0</v>
      </c>
      <c r="AI11" s="90">
        <f t="shared" si="6"/>
        <v>0</v>
      </c>
      <c r="AJ11" s="90">
        <f t="shared" si="7"/>
        <v>0</v>
      </c>
      <c r="AK11" s="90">
        <f t="shared" si="38"/>
        <v>0</v>
      </c>
      <c r="AL11" s="90">
        <f t="shared" si="39"/>
        <v>0</v>
      </c>
      <c r="AM11" s="57" t="s">
        <v>517</v>
      </c>
      <c r="AN11" s="58">
        <f t="shared" si="40"/>
        <v>0</v>
      </c>
      <c r="AO11" s="91">
        <f>従量電灯Cのみ!Y10</f>
        <v>239</v>
      </c>
      <c r="AP11" s="90">
        <f t="shared" si="41"/>
        <v>0</v>
      </c>
      <c r="AQ11" s="90">
        <f t="shared" si="8"/>
        <v>0</v>
      </c>
      <c r="AR11" s="90">
        <f t="shared" si="9"/>
        <v>0</v>
      </c>
      <c r="AS11" s="90">
        <f t="shared" si="42"/>
        <v>0</v>
      </c>
      <c r="AT11" s="90">
        <f t="shared" si="43"/>
        <v>0</v>
      </c>
      <c r="AU11" s="57" t="s">
        <v>517</v>
      </c>
      <c r="AV11" s="58">
        <f t="shared" si="44"/>
        <v>0</v>
      </c>
      <c r="AW11" s="91">
        <f>従量電灯Cのみ!Z10</f>
        <v>225</v>
      </c>
      <c r="AX11" s="90">
        <f t="shared" si="45"/>
        <v>0</v>
      </c>
      <c r="AY11" s="90">
        <f t="shared" si="10"/>
        <v>0</v>
      </c>
      <c r="AZ11" s="90">
        <f t="shared" si="11"/>
        <v>0</v>
      </c>
      <c r="BA11" s="90">
        <f t="shared" si="46"/>
        <v>0</v>
      </c>
      <c r="BB11" s="90">
        <f t="shared" si="47"/>
        <v>0</v>
      </c>
      <c r="BC11" s="57" t="s">
        <v>517</v>
      </c>
      <c r="BD11" s="58">
        <f t="shared" si="48"/>
        <v>0</v>
      </c>
      <c r="BE11" s="91">
        <f>従量電灯Cのみ!AA10</f>
        <v>202</v>
      </c>
      <c r="BF11" s="90">
        <f t="shared" si="49"/>
        <v>0</v>
      </c>
      <c r="BG11" s="90">
        <f t="shared" si="12"/>
        <v>0</v>
      </c>
      <c r="BH11" s="90">
        <f t="shared" si="13"/>
        <v>0</v>
      </c>
      <c r="BI11" s="90">
        <f t="shared" si="50"/>
        <v>0</v>
      </c>
      <c r="BJ11" s="90">
        <f t="shared" si="51"/>
        <v>0</v>
      </c>
      <c r="BK11" s="57" t="s">
        <v>517</v>
      </c>
      <c r="BL11" s="58">
        <f t="shared" si="52"/>
        <v>0</v>
      </c>
      <c r="BM11" s="91">
        <f>従量電灯Cのみ!AB10</f>
        <v>177</v>
      </c>
      <c r="BN11" s="90">
        <f t="shared" si="53"/>
        <v>0</v>
      </c>
      <c r="BO11" s="90">
        <f t="shared" si="14"/>
        <v>0</v>
      </c>
      <c r="BP11" s="90">
        <f t="shared" si="15"/>
        <v>0</v>
      </c>
      <c r="BQ11" s="90">
        <f t="shared" si="54"/>
        <v>0</v>
      </c>
      <c r="BR11" s="90">
        <f t="shared" si="55"/>
        <v>0</v>
      </c>
      <c r="BS11" s="57" t="s">
        <v>517</v>
      </c>
      <c r="BT11" s="58">
        <f t="shared" si="56"/>
        <v>0</v>
      </c>
      <c r="BU11" s="91">
        <f>従量電灯Cのみ!AC10</f>
        <v>171</v>
      </c>
      <c r="BV11" s="90">
        <f t="shared" si="57"/>
        <v>0</v>
      </c>
      <c r="BW11" s="90">
        <f t="shared" si="16"/>
        <v>0</v>
      </c>
      <c r="BX11" s="90">
        <f t="shared" si="17"/>
        <v>0</v>
      </c>
      <c r="BY11" s="90">
        <f t="shared" si="58"/>
        <v>0</v>
      </c>
      <c r="BZ11" s="90">
        <f t="shared" si="59"/>
        <v>0</v>
      </c>
      <c r="CA11" s="57" t="s">
        <v>517</v>
      </c>
      <c r="CB11" s="58">
        <f t="shared" si="60"/>
        <v>0</v>
      </c>
      <c r="CC11" s="91">
        <f>従量電灯Cのみ!AD10</f>
        <v>154</v>
      </c>
      <c r="CD11" s="90">
        <f t="shared" si="61"/>
        <v>0</v>
      </c>
      <c r="CE11" s="90">
        <f t="shared" si="18"/>
        <v>0</v>
      </c>
      <c r="CF11" s="90">
        <f t="shared" si="19"/>
        <v>0</v>
      </c>
      <c r="CG11" s="90">
        <f t="shared" si="62"/>
        <v>0</v>
      </c>
      <c r="CH11" s="90">
        <f t="shared" si="63"/>
        <v>0</v>
      </c>
      <c r="CI11" s="57" t="s">
        <v>517</v>
      </c>
      <c r="CJ11" s="58">
        <f t="shared" si="64"/>
        <v>0</v>
      </c>
      <c r="CK11" s="91">
        <f>従量電灯Cのみ!AE10</f>
        <v>173</v>
      </c>
      <c r="CL11" s="90">
        <f t="shared" si="65"/>
        <v>0</v>
      </c>
      <c r="CM11" s="90">
        <f t="shared" si="20"/>
        <v>0</v>
      </c>
      <c r="CN11" s="90">
        <f t="shared" si="21"/>
        <v>0</v>
      </c>
      <c r="CO11" s="90">
        <f t="shared" si="66"/>
        <v>0</v>
      </c>
      <c r="CP11" s="90">
        <f t="shared" si="67"/>
        <v>0</v>
      </c>
      <c r="CQ11" s="57" t="s">
        <v>517</v>
      </c>
      <c r="CR11" s="58">
        <f t="shared" si="68"/>
        <v>0</v>
      </c>
      <c r="CS11" s="91">
        <f>従量電灯Cのみ!AF10</f>
        <v>146</v>
      </c>
      <c r="CT11" s="90">
        <f t="shared" si="69"/>
        <v>0</v>
      </c>
      <c r="CU11" s="90">
        <f t="shared" si="22"/>
        <v>0</v>
      </c>
      <c r="CV11" s="90">
        <f t="shared" si="23"/>
        <v>0</v>
      </c>
      <c r="CW11" s="90">
        <f t="shared" si="70"/>
        <v>0</v>
      </c>
      <c r="CX11" s="90">
        <f t="shared" si="71"/>
        <v>0</v>
      </c>
      <c r="CY11" s="57" t="s">
        <v>517</v>
      </c>
      <c r="CZ11" s="58">
        <f t="shared" si="72"/>
        <v>0</v>
      </c>
      <c r="DA11" s="56">
        <f t="shared" si="24"/>
        <v>0</v>
      </c>
    </row>
    <row r="12" spans="1:105" x14ac:dyDescent="0.4">
      <c r="B12" s="54">
        <v>6</v>
      </c>
      <c r="C12" s="54" t="str">
        <f>従量電灯Cのみ!C11</f>
        <v>小牧西児童館</v>
      </c>
      <c r="D12" s="55">
        <f>従量電灯Cのみ!H11</f>
        <v>7</v>
      </c>
      <c r="E12" s="63"/>
      <c r="F12" s="73"/>
      <c r="G12" s="74"/>
      <c r="H12" s="75"/>
      <c r="I12" s="91">
        <f>従量電灯Cのみ!U11</f>
        <v>87</v>
      </c>
      <c r="J12" s="90">
        <f t="shared" si="25"/>
        <v>0</v>
      </c>
      <c r="K12" s="90">
        <f t="shared" si="0"/>
        <v>0</v>
      </c>
      <c r="L12" s="90">
        <f t="shared" si="1"/>
        <v>0</v>
      </c>
      <c r="M12" s="90">
        <f t="shared" si="26"/>
        <v>0</v>
      </c>
      <c r="N12" s="90">
        <f t="shared" si="27"/>
        <v>0</v>
      </c>
      <c r="O12" s="57" t="s">
        <v>517</v>
      </c>
      <c r="P12" s="58">
        <f t="shared" si="28"/>
        <v>0</v>
      </c>
      <c r="Q12" s="91">
        <f>従量電灯Cのみ!V11</f>
        <v>96</v>
      </c>
      <c r="R12" s="90">
        <f t="shared" si="29"/>
        <v>0</v>
      </c>
      <c r="S12" s="90">
        <f t="shared" si="2"/>
        <v>0</v>
      </c>
      <c r="T12" s="90">
        <f t="shared" si="3"/>
        <v>0</v>
      </c>
      <c r="U12" s="90">
        <f t="shared" si="30"/>
        <v>0</v>
      </c>
      <c r="V12" s="90">
        <f t="shared" si="31"/>
        <v>0</v>
      </c>
      <c r="W12" s="57" t="s">
        <v>517</v>
      </c>
      <c r="X12" s="58">
        <f t="shared" si="32"/>
        <v>0</v>
      </c>
      <c r="Y12" s="91">
        <f>従量電灯Cのみ!W11</f>
        <v>100</v>
      </c>
      <c r="Z12" s="90">
        <f t="shared" si="33"/>
        <v>0</v>
      </c>
      <c r="AA12" s="90">
        <f t="shared" si="4"/>
        <v>0</v>
      </c>
      <c r="AB12" s="90">
        <f t="shared" si="5"/>
        <v>0</v>
      </c>
      <c r="AC12" s="90">
        <f t="shared" si="34"/>
        <v>0</v>
      </c>
      <c r="AD12" s="90">
        <f t="shared" si="35"/>
        <v>0</v>
      </c>
      <c r="AE12" s="57" t="s">
        <v>517</v>
      </c>
      <c r="AF12" s="58">
        <f t="shared" si="36"/>
        <v>0</v>
      </c>
      <c r="AG12" s="91">
        <f>従量電灯Cのみ!X11</f>
        <v>86</v>
      </c>
      <c r="AH12" s="90">
        <f t="shared" si="37"/>
        <v>0</v>
      </c>
      <c r="AI12" s="90">
        <f t="shared" si="6"/>
        <v>0</v>
      </c>
      <c r="AJ12" s="90">
        <f t="shared" si="7"/>
        <v>0</v>
      </c>
      <c r="AK12" s="90">
        <f t="shared" si="38"/>
        <v>0</v>
      </c>
      <c r="AL12" s="90">
        <f t="shared" si="39"/>
        <v>0</v>
      </c>
      <c r="AM12" s="57" t="s">
        <v>517</v>
      </c>
      <c r="AN12" s="58">
        <f t="shared" si="40"/>
        <v>0</v>
      </c>
      <c r="AO12" s="91">
        <f>従量電灯Cのみ!Y11</f>
        <v>46</v>
      </c>
      <c r="AP12" s="90">
        <f t="shared" si="41"/>
        <v>0</v>
      </c>
      <c r="AQ12" s="90">
        <f t="shared" si="8"/>
        <v>0</v>
      </c>
      <c r="AR12" s="90">
        <f t="shared" si="9"/>
        <v>0</v>
      </c>
      <c r="AS12" s="90">
        <f t="shared" si="42"/>
        <v>0</v>
      </c>
      <c r="AT12" s="90">
        <f t="shared" si="43"/>
        <v>0</v>
      </c>
      <c r="AU12" s="57" t="s">
        <v>517</v>
      </c>
      <c r="AV12" s="58">
        <f t="shared" si="44"/>
        <v>0</v>
      </c>
      <c r="AW12" s="91">
        <f>従量電灯Cのみ!Z11</f>
        <v>43</v>
      </c>
      <c r="AX12" s="90">
        <f t="shared" si="45"/>
        <v>0</v>
      </c>
      <c r="AY12" s="90">
        <f t="shared" si="10"/>
        <v>0</v>
      </c>
      <c r="AZ12" s="90">
        <f t="shared" si="11"/>
        <v>0</v>
      </c>
      <c r="BA12" s="90">
        <f t="shared" si="46"/>
        <v>0</v>
      </c>
      <c r="BB12" s="90">
        <f t="shared" si="47"/>
        <v>0</v>
      </c>
      <c r="BC12" s="57" t="s">
        <v>517</v>
      </c>
      <c r="BD12" s="58">
        <f t="shared" si="48"/>
        <v>0</v>
      </c>
      <c r="BE12" s="91">
        <f>従量電灯Cのみ!AA11</f>
        <v>50</v>
      </c>
      <c r="BF12" s="90">
        <f t="shared" si="49"/>
        <v>0</v>
      </c>
      <c r="BG12" s="90">
        <f t="shared" si="12"/>
        <v>0</v>
      </c>
      <c r="BH12" s="90">
        <f t="shared" si="13"/>
        <v>0</v>
      </c>
      <c r="BI12" s="90">
        <f t="shared" si="50"/>
        <v>0</v>
      </c>
      <c r="BJ12" s="90">
        <f t="shared" si="51"/>
        <v>0</v>
      </c>
      <c r="BK12" s="57" t="s">
        <v>517</v>
      </c>
      <c r="BL12" s="58">
        <f t="shared" si="52"/>
        <v>0</v>
      </c>
      <c r="BM12" s="91">
        <f>従量電灯Cのみ!AB11</f>
        <v>84</v>
      </c>
      <c r="BN12" s="90">
        <f t="shared" si="53"/>
        <v>0</v>
      </c>
      <c r="BO12" s="90">
        <f t="shared" si="14"/>
        <v>0</v>
      </c>
      <c r="BP12" s="90">
        <f t="shared" si="15"/>
        <v>0</v>
      </c>
      <c r="BQ12" s="90">
        <f t="shared" si="54"/>
        <v>0</v>
      </c>
      <c r="BR12" s="90">
        <f t="shared" si="55"/>
        <v>0</v>
      </c>
      <c r="BS12" s="57" t="s">
        <v>517</v>
      </c>
      <c r="BT12" s="58">
        <f t="shared" si="56"/>
        <v>0</v>
      </c>
      <c r="BU12" s="91">
        <f>従量電灯Cのみ!AC11</f>
        <v>90</v>
      </c>
      <c r="BV12" s="90">
        <f t="shared" si="57"/>
        <v>0</v>
      </c>
      <c r="BW12" s="90">
        <f t="shared" si="16"/>
        <v>0</v>
      </c>
      <c r="BX12" s="90">
        <f t="shared" si="17"/>
        <v>0</v>
      </c>
      <c r="BY12" s="90">
        <f t="shared" si="58"/>
        <v>0</v>
      </c>
      <c r="BZ12" s="90">
        <f t="shared" si="59"/>
        <v>0</v>
      </c>
      <c r="CA12" s="57" t="s">
        <v>517</v>
      </c>
      <c r="CB12" s="58">
        <f t="shared" si="60"/>
        <v>0</v>
      </c>
      <c r="CC12" s="91">
        <f>従量電灯Cのみ!AD11</f>
        <v>101</v>
      </c>
      <c r="CD12" s="90">
        <f t="shared" si="61"/>
        <v>0</v>
      </c>
      <c r="CE12" s="90">
        <f t="shared" si="18"/>
        <v>0</v>
      </c>
      <c r="CF12" s="90">
        <f t="shared" si="19"/>
        <v>0</v>
      </c>
      <c r="CG12" s="90">
        <f t="shared" si="62"/>
        <v>0</v>
      </c>
      <c r="CH12" s="90">
        <f t="shared" si="63"/>
        <v>0</v>
      </c>
      <c r="CI12" s="57" t="s">
        <v>517</v>
      </c>
      <c r="CJ12" s="58">
        <f t="shared" si="64"/>
        <v>0</v>
      </c>
      <c r="CK12" s="91">
        <f>従量電灯Cのみ!AE11</f>
        <v>123</v>
      </c>
      <c r="CL12" s="90">
        <f t="shared" si="65"/>
        <v>0</v>
      </c>
      <c r="CM12" s="90">
        <f t="shared" si="20"/>
        <v>0</v>
      </c>
      <c r="CN12" s="90">
        <f t="shared" si="21"/>
        <v>0</v>
      </c>
      <c r="CO12" s="90">
        <f t="shared" si="66"/>
        <v>0</v>
      </c>
      <c r="CP12" s="90">
        <f t="shared" si="67"/>
        <v>0</v>
      </c>
      <c r="CQ12" s="57" t="s">
        <v>517</v>
      </c>
      <c r="CR12" s="58">
        <f t="shared" si="68"/>
        <v>0</v>
      </c>
      <c r="CS12" s="91">
        <f>従量電灯Cのみ!AF11</f>
        <v>107</v>
      </c>
      <c r="CT12" s="90">
        <f t="shared" si="69"/>
        <v>0</v>
      </c>
      <c r="CU12" s="90">
        <f t="shared" si="22"/>
        <v>0</v>
      </c>
      <c r="CV12" s="90">
        <f t="shared" si="23"/>
        <v>0</v>
      </c>
      <c r="CW12" s="90">
        <f t="shared" si="70"/>
        <v>0</v>
      </c>
      <c r="CX12" s="90">
        <f t="shared" si="71"/>
        <v>0</v>
      </c>
      <c r="CY12" s="57" t="s">
        <v>517</v>
      </c>
      <c r="CZ12" s="58">
        <f t="shared" si="72"/>
        <v>0</v>
      </c>
      <c r="DA12" s="56">
        <f t="shared" si="24"/>
        <v>0</v>
      </c>
    </row>
    <row r="13" spans="1:105" x14ac:dyDescent="0.4">
      <c r="B13" s="54">
        <v>7</v>
      </c>
      <c r="C13" s="54" t="str">
        <f>従量電灯Cのみ!C12</f>
        <v>やすらぎ荘</v>
      </c>
      <c r="D13" s="55">
        <f>従量電灯Cのみ!H12</f>
        <v>8</v>
      </c>
      <c r="E13" s="63"/>
      <c r="F13" s="73"/>
      <c r="G13" s="74"/>
      <c r="H13" s="75"/>
      <c r="I13" s="91">
        <f>従量電灯Cのみ!U12</f>
        <v>86</v>
      </c>
      <c r="J13" s="90">
        <f t="shared" si="25"/>
        <v>0</v>
      </c>
      <c r="K13" s="90">
        <f t="shared" si="0"/>
        <v>0</v>
      </c>
      <c r="L13" s="90">
        <f t="shared" si="1"/>
        <v>0</v>
      </c>
      <c r="M13" s="90">
        <f t="shared" si="26"/>
        <v>0</v>
      </c>
      <c r="N13" s="90">
        <f t="shared" si="27"/>
        <v>0</v>
      </c>
      <c r="O13" s="57" t="s">
        <v>517</v>
      </c>
      <c r="P13" s="58">
        <f t="shared" si="28"/>
        <v>0</v>
      </c>
      <c r="Q13" s="91">
        <f>従量電灯Cのみ!V12</f>
        <v>65</v>
      </c>
      <c r="R13" s="90">
        <f t="shared" si="29"/>
        <v>0</v>
      </c>
      <c r="S13" s="90">
        <f t="shared" si="2"/>
        <v>0</v>
      </c>
      <c r="T13" s="90">
        <f t="shared" si="3"/>
        <v>0</v>
      </c>
      <c r="U13" s="90">
        <f t="shared" si="30"/>
        <v>0</v>
      </c>
      <c r="V13" s="90">
        <f t="shared" si="31"/>
        <v>0</v>
      </c>
      <c r="W13" s="57" t="s">
        <v>517</v>
      </c>
      <c r="X13" s="58">
        <f t="shared" si="32"/>
        <v>0</v>
      </c>
      <c r="Y13" s="91">
        <f>従量電灯Cのみ!W12</f>
        <v>84</v>
      </c>
      <c r="Z13" s="90">
        <f t="shared" si="33"/>
        <v>0</v>
      </c>
      <c r="AA13" s="90">
        <f t="shared" si="4"/>
        <v>0</v>
      </c>
      <c r="AB13" s="90">
        <f t="shared" si="5"/>
        <v>0</v>
      </c>
      <c r="AC13" s="90">
        <f t="shared" si="34"/>
        <v>0</v>
      </c>
      <c r="AD13" s="90">
        <f t="shared" si="35"/>
        <v>0</v>
      </c>
      <c r="AE13" s="57" t="s">
        <v>517</v>
      </c>
      <c r="AF13" s="58">
        <f t="shared" si="36"/>
        <v>0</v>
      </c>
      <c r="AG13" s="91">
        <f>従量電灯Cのみ!X12</f>
        <v>229</v>
      </c>
      <c r="AH13" s="90">
        <f t="shared" si="37"/>
        <v>0</v>
      </c>
      <c r="AI13" s="90">
        <f t="shared" si="6"/>
        <v>0</v>
      </c>
      <c r="AJ13" s="90">
        <f t="shared" si="7"/>
        <v>0</v>
      </c>
      <c r="AK13" s="90">
        <f t="shared" si="38"/>
        <v>0</v>
      </c>
      <c r="AL13" s="90">
        <f t="shared" si="39"/>
        <v>0</v>
      </c>
      <c r="AM13" s="57" t="s">
        <v>517</v>
      </c>
      <c r="AN13" s="58">
        <f t="shared" si="40"/>
        <v>0</v>
      </c>
      <c r="AO13" s="91">
        <f>従量電灯Cのみ!Y12</f>
        <v>141</v>
      </c>
      <c r="AP13" s="90">
        <f t="shared" si="41"/>
        <v>0</v>
      </c>
      <c r="AQ13" s="90">
        <f t="shared" si="8"/>
        <v>0</v>
      </c>
      <c r="AR13" s="90">
        <f t="shared" si="9"/>
        <v>0</v>
      </c>
      <c r="AS13" s="90">
        <f t="shared" si="42"/>
        <v>0</v>
      </c>
      <c r="AT13" s="90">
        <f t="shared" si="43"/>
        <v>0</v>
      </c>
      <c r="AU13" s="57" t="s">
        <v>517</v>
      </c>
      <c r="AV13" s="58">
        <f t="shared" si="44"/>
        <v>0</v>
      </c>
      <c r="AW13" s="91">
        <f>従量電灯Cのみ!Z12</f>
        <v>116</v>
      </c>
      <c r="AX13" s="90">
        <f t="shared" si="45"/>
        <v>0</v>
      </c>
      <c r="AY13" s="90">
        <f t="shared" si="10"/>
        <v>0</v>
      </c>
      <c r="AZ13" s="90">
        <f t="shared" si="11"/>
        <v>0</v>
      </c>
      <c r="BA13" s="90">
        <f t="shared" si="46"/>
        <v>0</v>
      </c>
      <c r="BB13" s="90">
        <f t="shared" si="47"/>
        <v>0</v>
      </c>
      <c r="BC13" s="57" t="s">
        <v>517</v>
      </c>
      <c r="BD13" s="58">
        <f t="shared" si="48"/>
        <v>0</v>
      </c>
      <c r="BE13" s="91">
        <f>従量電灯Cのみ!AA12</f>
        <v>70</v>
      </c>
      <c r="BF13" s="90">
        <f t="shared" si="49"/>
        <v>0</v>
      </c>
      <c r="BG13" s="90">
        <f t="shared" si="12"/>
        <v>0</v>
      </c>
      <c r="BH13" s="90">
        <f t="shared" si="13"/>
        <v>0</v>
      </c>
      <c r="BI13" s="90">
        <f t="shared" si="50"/>
        <v>0</v>
      </c>
      <c r="BJ13" s="90">
        <f t="shared" si="51"/>
        <v>0</v>
      </c>
      <c r="BK13" s="57" t="s">
        <v>517</v>
      </c>
      <c r="BL13" s="58">
        <f t="shared" si="52"/>
        <v>0</v>
      </c>
      <c r="BM13" s="91">
        <f>従量電灯Cのみ!AB12</f>
        <v>113</v>
      </c>
      <c r="BN13" s="90">
        <f t="shared" si="53"/>
        <v>0</v>
      </c>
      <c r="BO13" s="90">
        <f t="shared" si="14"/>
        <v>0</v>
      </c>
      <c r="BP13" s="90">
        <f t="shared" si="15"/>
        <v>0</v>
      </c>
      <c r="BQ13" s="90">
        <f t="shared" si="54"/>
        <v>0</v>
      </c>
      <c r="BR13" s="90">
        <f t="shared" si="55"/>
        <v>0</v>
      </c>
      <c r="BS13" s="57" t="s">
        <v>517</v>
      </c>
      <c r="BT13" s="58">
        <f t="shared" si="56"/>
        <v>0</v>
      </c>
      <c r="BU13" s="91">
        <f>従量電灯Cのみ!AC12</f>
        <v>179</v>
      </c>
      <c r="BV13" s="90">
        <f t="shared" si="57"/>
        <v>0</v>
      </c>
      <c r="BW13" s="90">
        <f t="shared" si="16"/>
        <v>0</v>
      </c>
      <c r="BX13" s="90">
        <f t="shared" si="17"/>
        <v>0</v>
      </c>
      <c r="BY13" s="90">
        <f t="shared" si="58"/>
        <v>0</v>
      </c>
      <c r="BZ13" s="90">
        <f t="shared" si="59"/>
        <v>0</v>
      </c>
      <c r="CA13" s="57" t="s">
        <v>517</v>
      </c>
      <c r="CB13" s="58">
        <f t="shared" si="60"/>
        <v>0</v>
      </c>
      <c r="CC13" s="91">
        <f>従量電灯Cのみ!AD12</f>
        <v>225</v>
      </c>
      <c r="CD13" s="90">
        <f t="shared" si="61"/>
        <v>0</v>
      </c>
      <c r="CE13" s="90">
        <f t="shared" si="18"/>
        <v>0</v>
      </c>
      <c r="CF13" s="90">
        <f t="shared" si="19"/>
        <v>0</v>
      </c>
      <c r="CG13" s="90">
        <f t="shared" si="62"/>
        <v>0</v>
      </c>
      <c r="CH13" s="90">
        <f t="shared" si="63"/>
        <v>0</v>
      </c>
      <c r="CI13" s="57" t="s">
        <v>517</v>
      </c>
      <c r="CJ13" s="58">
        <f t="shared" si="64"/>
        <v>0</v>
      </c>
      <c r="CK13" s="91">
        <f>従量電灯Cのみ!AE12</f>
        <v>194</v>
      </c>
      <c r="CL13" s="90">
        <f t="shared" si="65"/>
        <v>0</v>
      </c>
      <c r="CM13" s="90">
        <f t="shared" si="20"/>
        <v>0</v>
      </c>
      <c r="CN13" s="90">
        <f t="shared" si="21"/>
        <v>0</v>
      </c>
      <c r="CO13" s="90">
        <f t="shared" si="66"/>
        <v>0</v>
      </c>
      <c r="CP13" s="90">
        <f t="shared" si="67"/>
        <v>0</v>
      </c>
      <c r="CQ13" s="57" t="s">
        <v>517</v>
      </c>
      <c r="CR13" s="58">
        <f t="shared" si="68"/>
        <v>0</v>
      </c>
      <c r="CS13" s="91">
        <f>従量電灯Cのみ!AF12</f>
        <v>173</v>
      </c>
      <c r="CT13" s="90">
        <f t="shared" si="69"/>
        <v>0</v>
      </c>
      <c r="CU13" s="90">
        <f t="shared" si="22"/>
        <v>0</v>
      </c>
      <c r="CV13" s="90">
        <f t="shared" si="23"/>
        <v>0</v>
      </c>
      <c r="CW13" s="90">
        <f t="shared" si="70"/>
        <v>0</v>
      </c>
      <c r="CX13" s="90">
        <f t="shared" si="71"/>
        <v>0</v>
      </c>
      <c r="CY13" s="57" t="s">
        <v>517</v>
      </c>
      <c r="CZ13" s="58">
        <f t="shared" si="72"/>
        <v>0</v>
      </c>
      <c r="DA13" s="56">
        <f t="shared" si="24"/>
        <v>0</v>
      </c>
    </row>
    <row r="14" spans="1:105" x14ac:dyDescent="0.4">
      <c r="B14" s="54">
        <v>8</v>
      </c>
      <c r="C14" s="54" t="str">
        <f>従量電灯Cのみ!C13</f>
        <v>天白東会館</v>
      </c>
      <c r="D14" s="55">
        <f>従量電灯Cのみ!H13</f>
        <v>10</v>
      </c>
      <c r="E14" s="63"/>
      <c r="F14" s="73"/>
      <c r="G14" s="74"/>
      <c r="H14" s="75"/>
      <c r="I14" s="91">
        <f>従量電灯Cのみ!U13</f>
        <v>125</v>
      </c>
      <c r="J14" s="90">
        <f t="shared" si="25"/>
        <v>0</v>
      </c>
      <c r="K14" s="90">
        <f t="shared" si="0"/>
        <v>0</v>
      </c>
      <c r="L14" s="90">
        <f t="shared" si="1"/>
        <v>0</v>
      </c>
      <c r="M14" s="90">
        <f t="shared" si="26"/>
        <v>0</v>
      </c>
      <c r="N14" s="90">
        <f t="shared" si="27"/>
        <v>0</v>
      </c>
      <c r="O14" s="57" t="s">
        <v>517</v>
      </c>
      <c r="P14" s="58">
        <f t="shared" si="28"/>
        <v>0</v>
      </c>
      <c r="Q14" s="91">
        <f>従量電灯Cのみ!V13</f>
        <v>111</v>
      </c>
      <c r="R14" s="90">
        <f t="shared" si="29"/>
        <v>0</v>
      </c>
      <c r="S14" s="90">
        <f t="shared" si="2"/>
        <v>0</v>
      </c>
      <c r="T14" s="90">
        <f t="shared" si="3"/>
        <v>0</v>
      </c>
      <c r="U14" s="90">
        <f t="shared" si="30"/>
        <v>0</v>
      </c>
      <c r="V14" s="90">
        <f t="shared" si="31"/>
        <v>0</v>
      </c>
      <c r="W14" s="57" t="s">
        <v>517</v>
      </c>
      <c r="X14" s="58">
        <f t="shared" si="32"/>
        <v>0</v>
      </c>
      <c r="Y14" s="91">
        <f>従量電灯Cのみ!W13</f>
        <v>111</v>
      </c>
      <c r="Z14" s="90">
        <f t="shared" si="33"/>
        <v>0</v>
      </c>
      <c r="AA14" s="90">
        <f t="shared" si="4"/>
        <v>0</v>
      </c>
      <c r="AB14" s="90">
        <f t="shared" si="5"/>
        <v>0</v>
      </c>
      <c r="AC14" s="90">
        <f t="shared" si="34"/>
        <v>0</v>
      </c>
      <c r="AD14" s="90">
        <f t="shared" si="35"/>
        <v>0</v>
      </c>
      <c r="AE14" s="57" t="s">
        <v>517</v>
      </c>
      <c r="AF14" s="58">
        <f t="shared" si="36"/>
        <v>0</v>
      </c>
      <c r="AG14" s="91">
        <f>従量電灯Cのみ!X13</f>
        <v>119</v>
      </c>
      <c r="AH14" s="90">
        <f t="shared" si="37"/>
        <v>0</v>
      </c>
      <c r="AI14" s="90">
        <f t="shared" si="6"/>
        <v>0</v>
      </c>
      <c r="AJ14" s="90">
        <f t="shared" si="7"/>
        <v>0</v>
      </c>
      <c r="AK14" s="90">
        <f t="shared" si="38"/>
        <v>0</v>
      </c>
      <c r="AL14" s="90">
        <f t="shared" si="39"/>
        <v>0</v>
      </c>
      <c r="AM14" s="57" t="s">
        <v>517</v>
      </c>
      <c r="AN14" s="58">
        <f t="shared" si="40"/>
        <v>0</v>
      </c>
      <c r="AO14" s="91">
        <f>従量電灯Cのみ!Y13</f>
        <v>157</v>
      </c>
      <c r="AP14" s="90">
        <f t="shared" si="41"/>
        <v>0</v>
      </c>
      <c r="AQ14" s="90">
        <f t="shared" si="8"/>
        <v>0</v>
      </c>
      <c r="AR14" s="90">
        <f t="shared" si="9"/>
        <v>0</v>
      </c>
      <c r="AS14" s="90">
        <f t="shared" si="42"/>
        <v>0</v>
      </c>
      <c r="AT14" s="90">
        <f t="shared" si="43"/>
        <v>0</v>
      </c>
      <c r="AU14" s="57" t="s">
        <v>517</v>
      </c>
      <c r="AV14" s="58">
        <f t="shared" si="44"/>
        <v>0</v>
      </c>
      <c r="AW14" s="91">
        <f>従量電灯Cのみ!Z13</f>
        <v>135</v>
      </c>
      <c r="AX14" s="90">
        <f t="shared" si="45"/>
        <v>0</v>
      </c>
      <c r="AY14" s="90">
        <f t="shared" si="10"/>
        <v>0</v>
      </c>
      <c r="AZ14" s="90">
        <f t="shared" si="11"/>
        <v>0</v>
      </c>
      <c r="BA14" s="90">
        <f t="shared" si="46"/>
        <v>0</v>
      </c>
      <c r="BB14" s="90">
        <f t="shared" si="47"/>
        <v>0</v>
      </c>
      <c r="BC14" s="57" t="s">
        <v>517</v>
      </c>
      <c r="BD14" s="58">
        <f t="shared" si="48"/>
        <v>0</v>
      </c>
      <c r="BE14" s="91">
        <f>従量電灯Cのみ!AA13</f>
        <v>121</v>
      </c>
      <c r="BF14" s="90">
        <f t="shared" si="49"/>
        <v>0</v>
      </c>
      <c r="BG14" s="90">
        <f t="shared" si="12"/>
        <v>0</v>
      </c>
      <c r="BH14" s="90">
        <f t="shared" si="13"/>
        <v>0</v>
      </c>
      <c r="BI14" s="90">
        <f t="shared" si="50"/>
        <v>0</v>
      </c>
      <c r="BJ14" s="90">
        <f t="shared" si="51"/>
        <v>0</v>
      </c>
      <c r="BK14" s="57" t="s">
        <v>517</v>
      </c>
      <c r="BL14" s="58">
        <f t="shared" si="52"/>
        <v>0</v>
      </c>
      <c r="BM14" s="91">
        <f>従量電灯Cのみ!AB13</f>
        <v>126</v>
      </c>
      <c r="BN14" s="90">
        <f t="shared" si="53"/>
        <v>0</v>
      </c>
      <c r="BO14" s="90">
        <f t="shared" si="14"/>
        <v>0</v>
      </c>
      <c r="BP14" s="90">
        <f t="shared" si="15"/>
        <v>0</v>
      </c>
      <c r="BQ14" s="90">
        <f t="shared" si="54"/>
        <v>0</v>
      </c>
      <c r="BR14" s="90">
        <f t="shared" si="55"/>
        <v>0</v>
      </c>
      <c r="BS14" s="57" t="s">
        <v>517</v>
      </c>
      <c r="BT14" s="58">
        <f t="shared" si="56"/>
        <v>0</v>
      </c>
      <c r="BU14" s="91">
        <f>従量電灯Cのみ!AC13</f>
        <v>149</v>
      </c>
      <c r="BV14" s="90">
        <f t="shared" si="57"/>
        <v>0</v>
      </c>
      <c r="BW14" s="90">
        <f t="shared" si="16"/>
        <v>0</v>
      </c>
      <c r="BX14" s="90">
        <f t="shared" si="17"/>
        <v>0</v>
      </c>
      <c r="BY14" s="90">
        <f t="shared" si="58"/>
        <v>0</v>
      </c>
      <c r="BZ14" s="90">
        <f t="shared" si="59"/>
        <v>0</v>
      </c>
      <c r="CA14" s="57" t="s">
        <v>517</v>
      </c>
      <c r="CB14" s="58">
        <f t="shared" si="60"/>
        <v>0</v>
      </c>
      <c r="CC14" s="91">
        <f>従量電灯Cのみ!AD13</f>
        <v>134</v>
      </c>
      <c r="CD14" s="90">
        <f t="shared" si="61"/>
        <v>0</v>
      </c>
      <c r="CE14" s="90">
        <f t="shared" si="18"/>
        <v>0</v>
      </c>
      <c r="CF14" s="90">
        <f t="shared" si="19"/>
        <v>0</v>
      </c>
      <c r="CG14" s="90">
        <f t="shared" si="62"/>
        <v>0</v>
      </c>
      <c r="CH14" s="90">
        <f t="shared" si="63"/>
        <v>0</v>
      </c>
      <c r="CI14" s="57" t="s">
        <v>517</v>
      </c>
      <c r="CJ14" s="58">
        <f t="shared" si="64"/>
        <v>0</v>
      </c>
      <c r="CK14" s="91">
        <f>従量電灯Cのみ!AE13</f>
        <v>119</v>
      </c>
      <c r="CL14" s="90">
        <f t="shared" si="65"/>
        <v>0</v>
      </c>
      <c r="CM14" s="90">
        <f t="shared" si="20"/>
        <v>0</v>
      </c>
      <c r="CN14" s="90">
        <f t="shared" si="21"/>
        <v>0</v>
      </c>
      <c r="CO14" s="90">
        <f t="shared" si="66"/>
        <v>0</v>
      </c>
      <c r="CP14" s="90">
        <f t="shared" si="67"/>
        <v>0</v>
      </c>
      <c r="CQ14" s="57" t="s">
        <v>517</v>
      </c>
      <c r="CR14" s="58">
        <f t="shared" si="68"/>
        <v>0</v>
      </c>
      <c r="CS14" s="91">
        <f>従量電灯Cのみ!AF13</f>
        <v>117</v>
      </c>
      <c r="CT14" s="90">
        <f t="shared" si="69"/>
        <v>0</v>
      </c>
      <c r="CU14" s="90">
        <f t="shared" si="22"/>
        <v>0</v>
      </c>
      <c r="CV14" s="90">
        <f t="shared" si="23"/>
        <v>0</v>
      </c>
      <c r="CW14" s="90">
        <f t="shared" si="70"/>
        <v>0</v>
      </c>
      <c r="CX14" s="90">
        <f t="shared" si="71"/>
        <v>0</v>
      </c>
      <c r="CY14" s="57" t="s">
        <v>517</v>
      </c>
      <c r="CZ14" s="58">
        <f t="shared" si="72"/>
        <v>0</v>
      </c>
      <c r="DA14" s="56">
        <f t="shared" si="24"/>
        <v>0</v>
      </c>
    </row>
    <row r="15" spans="1:105" x14ac:dyDescent="0.4">
      <c r="B15" s="54">
        <v>9</v>
      </c>
      <c r="C15" s="54" t="str">
        <f>従量電灯Cのみ!C14</f>
        <v>人権プラザ神前</v>
      </c>
      <c r="D15" s="55">
        <f>従量電灯Cのみ!H14</f>
        <v>14</v>
      </c>
      <c r="E15" s="63"/>
      <c r="F15" s="73"/>
      <c r="G15" s="74"/>
      <c r="H15" s="75"/>
      <c r="I15" s="91">
        <f>従量電灯Cのみ!U14</f>
        <v>421</v>
      </c>
      <c r="J15" s="90">
        <f t="shared" si="25"/>
        <v>0</v>
      </c>
      <c r="K15" s="90">
        <f t="shared" si="0"/>
        <v>0</v>
      </c>
      <c r="L15" s="90">
        <f t="shared" si="1"/>
        <v>0</v>
      </c>
      <c r="M15" s="90">
        <f t="shared" si="26"/>
        <v>0</v>
      </c>
      <c r="N15" s="90">
        <f t="shared" si="27"/>
        <v>0</v>
      </c>
      <c r="O15" s="57" t="s">
        <v>517</v>
      </c>
      <c r="P15" s="58">
        <f t="shared" si="28"/>
        <v>0</v>
      </c>
      <c r="Q15" s="91">
        <f>従量電灯Cのみ!V14</f>
        <v>402</v>
      </c>
      <c r="R15" s="90">
        <f t="shared" si="29"/>
        <v>0</v>
      </c>
      <c r="S15" s="90">
        <f t="shared" si="2"/>
        <v>0</v>
      </c>
      <c r="T15" s="90">
        <f t="shared" si="3"/>
        <v>0</v>
      </c>
      <c r="U15" s="90">
        <f t="shared" si="30"/>
        <v>0</v>
      </c>
      <c r="V15" s="90">
        <f t="shared" si="31"/>
        <v>0</v>
      </c>
      <c r="W15" s="57" t="s">
        <v>517</v>
      </c>
      <c r="X15" s="58">
        <f t="shared" si="32"/>
        <v>0</v>
      </c>
      <c r="Y15" s="91">
        <f>従量電灯Cのみ!W14</f>
        <v>415</v>
      </c>
      <c r="Z15" s="90">
        <f t="shared" si="33"/>
        <v>0</v>
      </c>
      <c r="AA15" s="90">
        <f t="shared" si="4"/>
        <v>0</v>
      </c>
      <c r="AB15" s="90">
        <f t="shared" si="5"/>
        <v>0</v>
      </c>
      <c r="AC15" s="90">
        <f t="shared" si="34"/>
        <v>0</v>
      </c>
      <c r="AD15" s="90">
        <f t="shared" si="35"/>
        <v>0</v>
      </c>
      <c r="AE15" s="57" t="s">
        <v>517</v>
      </c>
      <c r="AF15" s="58">
        <f t="shared" si="36"/>
        <v>0</v>
      </c>
      <c r="AG15" s="91">
        <f>従量電灯Cのみ!X14</f>
        <v>506</v>
      </c>
      <c r="AH15" s="90">
        <f t="shared" si="37"/>
        <v>0</v>
      </c>
      <c r="AI15" s="90">
        <f t="shared" si="6"/>
        <v>0</v>
      </c>
      <c r="AJ15" s="90">
        <f t="shared" si="7"/>
        <v>0</v>
      </c>
      <c r="AK15" s="90">
        <f t="shared" si="38"/>
        <v>0</v>
      </c>
      <c r="AL15" s="90">
        <f t="shared" si="39"/>
        <v>0</v>
      </c>
      <c r="AM15" s="57" t="s">
        <v>517</v>
      </c>
      <c r="AN15" s="58">
        <f t="shared" si="40"/>
        <v>0</v>
      </c>
      <c r="AO15" s="91">
        <f>従量電灯Cのみ!Y14</f>
        <v>545</v>
      </c>
      <c r="AP15" s="90">
        <f t="shared" si="41"/>
        <v>0</v>
      </c>
      <c r="AQ15" s="90">
        <f t="shared" si="8"/>
        <v>0</v>
      </c>
      <c r="AR15" s="90">
        <f t="shared" si="9"/>
        <v>0</v>
      </c>
      <c r="AS15" s="90">
        <f t="shared" si="42"/>
        <v>0</v>
      </c>
      <c r="AT15" s="90">
        <f t="shared" si="43"/>
        <v>0</v>
      </c>
      <c r="AU15" s="57" t="s">
        <v>517</v>
      </c>
      <c r="AV15" s="58">
        <f t="shared" si="44"/>
        <v>0</v>
      </c>
      <c r="AW15" s="91">
        <f>従量電灯Cのみ!Z14</f>
        <v>438</v>
      </c>
      <c r="AX15" s="90">
        <f t="shared" si="45"/>
        <v>0</v>
      </c>
      <c r="AY15" s="90">
        <f t="shared" si="10"/>
        <v>0</v>
      </c>
      <c r="AZ15" s="90">
        <f t="shared" si="11"/>
        <v>0</v>
      </c>
      <c r="BA15" s="90">
        <f t="shared" si="46"/>
        <v>0</v>
      </c>
      <c r="BB15" s="90">
        <f t="shared" si="47"/>
        <v>0</v>
      </c>
      <c r="BC15" s="57" t="s">
        <v>517</v>
      </c>
      <c r="BD15" s="58">
        <f t="shared" si="48"/>
        <v>0</v>
      </c>
      <c r="BE15" s="91">
        <f>従量電灯Cのみ!AA14</f>
        <v>519</v>
      </c>
      <c r="BF15" s="90">
        <f t="shared" si="49"/>
        <v>0</v>
      </c>
      <c r="BG15" s="90">
        <f t="shared" si="12"/>
        <v>0</v>
      </c>
      <c r="BH15" s="90">
        <f t="shared" si="13"/>
        <v>0</v>
      </c>
      <c r="BI15" s="90">
        <f t="shared" si="50"/>
        <v>0</v>
      </c>
      <c r="BJ15" s="90">
        <f t="shared" si="51"/>
        <v>0</v>
      </c>
      <c r="BK15" s="57" t="s">
        <v>517</v>
      </c>
      <c r="BL15" s="58">
        <f t="shared" si="52"/>
        <v>0</v>
      </c>
      <c r="BM15" s="91">
        <f>従量電灯Cのみ!AB14</f>
        <v>517</v>
      </c>
      <c r="BN15" s="90">
        <f t="shared" si="53"/>
        <v>0</v>
      </c>
      <c r="BO15" s="90">
        <f t="shared" si="14"/>
        <v>0</v>
      </c>
      <c r="BP15" s="90">
        <f t="shared" si="15"/>
        <v>0</v>
      </c>
      <c r="BQ15" s="90">
        <f t="shared" si="54"/>
        <v>0</v>
      </c>
      <c r="BR15" s="90">
        <f t="shared" si="55"/>
        <v>0</v>
      </c>
      <c r="BS15" s="57" t="s">
        <v>517</v>
      </c>
      <c r="BT15" s="58">
        <f t="shared" si="56"/>
        <v>0</v>
      </c>
      <c r="BU15" s="91">
        <f>従量電灯Cのみ!AC14</f>
        <v>618</v>
      </c>
      <c r="BV15" s="90">
        <f t="shared" si="57"/>
        <v>0</v>
      </c>
      <c r="BW15" s="90">
        <f t="shared" si="16"/>
        <v>0</v>
      </c>
      <c r="BX15" s="90">
        <f t="shared" si="17"/>
        <v>0</v>
      </c>
      <c r="BY15" s="90">
        <f t="shared" si="58"/>
        <v>0</v>
      </c>
      <c r="BZ15" s="90">
        <f t="shared" si="59"/>
        <v>0</v>
      </c>
      <c r="CA15" s="57" t="s">
        <v>517</v>
      </c>
      <c r="CB15" s="58">
        <f t="shared" si="60"/>
        <v>0</v>
      </c>
      <c r="CC15" s="91">
        <f>従量電灯Cのみ!AD14</f>
        <v>604</v>
      </c>
      <c r="CD15" s="90">
        <f t="shared" si="61"/>
        <v>0</v>
      </c>
      <c r="CE15" s="90">
        <f t="shared" si="18"/>
        <v>0</v>
      </c>
      <c r="CF15" s="90">
        <f t="shared" si="19"/>
        <v>0</v>
      </c>
      <c r="CG15" s="90">
        <f t="shared" si="62"/>
        <v>0</v>
      </c>
      <c r="CH15" s="90">
        <f t="shared" si="63"/>
        <v>0</v>
      </c>
      <c r="CI15" s="57" t="s">
        <v>517</v>
      </c>
      <c r="CJ15" s="58">
        <f t="shared" si="64"/>
        <v>0</v>
      </c>
      <c r="CK15" s="91">
        <f>従量電灯Cのみ!AE14</f>
        <v>552</v>
      </c>
      <c r="CL15" s="90">
        <f t="shared" si="65"/>
        <v>0</v>
      </c>
      <c r="CM15" s="90">
        <f t="shared" si="20"/>
        <v>0</v>
      </c>
      <c r="CN15" s="90">
        <f t="shared" si="21"/>
        <v>0</v>
      </c>
      <c r="CO15" s="90">
        <f t="shared" si="66"/>
        <v>0</v>
      </c>
      <c r="CP15" s="90">
        <f t="shared" si="67"/>
        <v>0</v>
      </c>
      <c r="CQ15" s="57" t="s">
        <v>517</v>
      </c>
      <c r="CR15" s="58">
        <f t="shared" si="68"/>
        <v>0</v>
      </c>
      <c r="CS15" s="91">
        <f>従量電灯Cのみ!AF14</f>
        <v>453</v>
      </c>
      <c r="CT15" s="90">
        <f t="shared" si="69"/>
        <v>0</v>
      </c>
      <c r="CU15" s="90">
        <f t="shared" si="22"/>
        <v>0</v>
      </c>
      <c r="CV15" s="90">
        <f t="shared" si="23"/>
        <v>0</v>
      </c>
      <c r="CW15" s="90">
        <f t="shared" si="70"/>
        <v>0</v>
      </c>
      <c r="CX15" s="90">
        <f t="shared" si="71"/>
        <v>0</v>
      </c>
      <c r="CY15" s="57" t="s">
        <v>517</v>
      </c>
      <c r="CZ15" s="58">
        <f t="shared" si="72"/>
        <v>0</v>
      </c>
      <c r="DA15" s="56">
        <f t="shared" si="24"/>
        <v>0</v>
      </c>
    </row>
    <row r="16" spans="1:105" x14ac:dyDescent="0.4">
      <c r="B16" s="54">
        <v>10</v>
      </c>
      <c r="C16" s="54" t="str">
        <f>従量電灯Cのみ!C15</f>
        <v>人権プラザ小牧</v>
      </c>
      <c r="D16" s="55">
        <f>従量電灯Cのみ!H15</f>
        <v>7</v>
      </c>
      <c r="E16" s="63"/>
      <c r="F16" s="73"/>
      <c r="G16" s="74"/>
      <c r="H16" s="75"/>
      <c r="I16" s="91">
        <f>従量電灯Cのみ!U15</f>
        <v>397</v>
      </c>
      <c r="J16" s="90">
        <f t="shared" si="25"/>
        <v>0</v>
      </c>
      <c r="K16" s="90">
        <f t="shared" si="0"/>
        <v>0</v>
      </c>
      <c r="L16" s="90">
        <f t="shared" si="1"/>
        <v>0</v>
      </c>
      <c r="M16" s="90">
        <f t="shared" si="26"/>
        <v>0</v>
      </c>
      <c r="N16" s="90">
        <f t="shared" si="27"/>
        <v>0</v>
      </c>
      <c r="O16" s="57" t="s">
        <v>517</v>
      </c>
      <c r="P16" s="58">
        <f t="shared" si="28"/>
        <v>0</v>
      </c>
      <c r="Q16" s="91">
        <f>従量電灯Cのみ!V15</f>
        <v>398</v>
      </c>
      <c r="R16" s="90">
        <f t="shared" si="29"/>
        <v>0</v>
      </c>
      <c r="S16" s="90">
        <f t="shared" si="2"/>
        <v>0</v>
      </c>
      <c r="T16" s="90">
        <f t="shared" si="3"/>
        <v>0</v>
      </c>
      <c r="U16" s="90">
        <f t="shared" si="30"/>
        <v>0</v>
      </c>
      <c r="V16" s="90">
        <f t="shared" si="31"/>
        <v>0</v>
      </c>
      <c r="W16" s="57" t="s">
        <v>517</v>
      </c>
      <c r="X16" s="58">
        <f t="shared" si="32"/>
        <v>0</v>
      </c>
      <c r="Y16" s="91">
        <f>従量電灯Cのみ!W15</f>
        <v>386</v>
      </c>
      <c r="Z16" s="90">
        <f t="shared" si="33"/>
        <v>0</v>
      </c>
      <c r="AA16" s="90">
        <f t="shared" si="4"/>
        <v>0</v>
      </c>
      <c r="AB16" s="90">
        <f t="shared" si="5"/>
        <v>0</v>
      </c>
      <c r="AC16" s="90">
        <f t="shared" si="34"/>
        <v>0</v>
      </c>
      <c r="AD16" s="90">
        <f t="shared" si="35"/>
        <v>0</v>
      </c>
      <c r="AE16" s="57" t="s">
        <v>517</v>
      </c>
      <c r="AF16" s="58">
        <f t="shared" si="36"/>
        <v>0</v>
      </c>
      <c r="AG16" s="91">
        <f>従量電灯Cのみ!X15</f>
        <v>413</v>
      </c>
      <c r="AH16" s="90">
        <f t="shared" si="37"/>
        <v>0</v>
      </c>
      <c r="AI16" s="90">
        <f t="shared" si="6"/>
        <v>0</v>
      </c>
      <c r="AJ16" s="90">
        <f t="shared" si="7"/>
        <v>0</v>
      </c>
      <c r="AK16" s="90">
        <f t="shared" si="38"/>
        <v>0</v>
      </c>
      <c r="AL16" s="90">
        <f t="shared" si="39"/>
        <v>0</v>
      </c>
      <c r="AM16" s="57" t="s">
        <v>517</v>
      </c>
      <c r="AN16" s="58">
        <f t="shared" si="40"/>
        <v>0</v>
      </c>
      <c r="AO16" s="91">
        <f>従量電灯Cのみ!Y15</f>
        <v>400</v>
      </c>
      <c r="AP16" s="90">
        <f t="shared" si="41"/>
        <v>0</v>
      </c>
      <c r="AQ16" s="90">
        <f t="shared" si="8"/>
        <v>0</v>
      </c>
      <c r="AR16" s="90">
        <f t="shared" si="9"/>
        <v>0</v>
      </c>
      <c r="AS16" s="90">
        <f t="shared" si="42"/>
        <v>0</v>
      </c>
      <c r="AT16" s="90">
        <f t="shared" si="43"/>
        <v>0</v>
      </c>
      <c r="AU16" s="57" t="s">
        <v>517</v>
      </c>
      <c r="AV16" s="58">
        <f t="shared" si="44"/>
        <v>0</v>
      </c>
      <c r="AW16" s="91">
        <f>従量電灯Cのみ!Z15</f>
        <v>377</v>
      </c>
      <c r="AX16" s="90">
        <f t="shared" si="45"/>
        <v>0</v>
      </c>
      <c r="AY16" s="90">
        <f t="shared" si="10"/>
        <v>0</v>
      </c>
      <c r="AZ16" s="90">
        <f t="shared" si="11"/>
        <v>0</v>
      </c>
      <c r="BA16" s="90">
        <f t="shared" si="46"/>
        <v>0</v>
      </c>
      <c r="BB16" s="90">
        <f t="shared" si="47"/>
        <v>0</v>
      </c>
      <c r="BC16" s="57" t="s">
        <v>517</v>
      </c>
      <c r="BD16" s="58">
        <f t="shared" si="48"/>
        <v>0</v>
      </c>
      <c r="BE16" s="91">
        <f>従量電灯Cのみ!AA15</f>
        <v>400</v>
      </c>
      <c r="BF16" s="90">
        <f t="shared" si="49"/>
        <v>0</v>
      </c>
      <c r="BG16" s="90">
        <f t="shared" si="12"/>
        <v>0</v>
      </c>
      <c r="BH16" s="90">
        <f t="shared" si="13"/>
        <v>0</v>
      </c>
      <c r="BI16" s="90">
        <f t="shared" si="50"/>
        <v>0</v>
      </c>
      <c r="BJ16" s="90">
        <f t="shared" si="51"/>
        <v>0</v>
      </c>
      <c r="BK16" s="57" t="s">
        <v>517</v>
      </c>
      <c r="BL16" s="58">
        <f t="shared" si="52"/>
        <v>0</v>
      </c>
      <c r="BM16" s="91">
        <f>従量電灯Cのみ!AB15</f>
        <v>389</v>
      </c>
      <c r="BN16" s="90">
        <f t="shared" si="53"/>
        <v>0</v>
      </c>
      <c r="BO16" s="90">
        <f t="shared" si="14"/>
        <v>0</v>
      </c>
      <c r="BP16" s="90">
        <f t="shared" si="15"/>
        <v>0</v>
      </c>
      <c r="BQ16" s="90">
        <f t="shared" si="54"/>
        <v>0</v>
      </c>
      <c r="BR16" s="90">
        <f t="shared" si="55"/>
        <v>0</v>
      </c>
      <c r="BS16" s="57" t="s">
        <v>517</v>
      </c>
      <c r="BT16" s="58">
        <f t="shared" si="56"/>
        <v>0</v>
      </c>
      <c r="BU16" s="91">
        <f>従量電灯Cのみ!AC15</f>
        <v>484</v>
      </c>
      <c r="BV16" s="90">
        <f t="shared" si="57"/>
        <v>0</v>
      </c>
      <c r="BW16" s="90">
        <f t="shared" si="16"/>
        <v>0</v>
      </c>
      <c r="BX16" s="90">
        <f t="shared" si="17"/>
        <v>0</v>
      </c>
      <c r="BY16" s="90">
        <f t="shared" si="58"/>
        <v>0</v>
      </c>
      <c r="BZ16" s="90">
        <f t="shared" si="59"/>
        <v>0</v>
      </c>
      <c r="CA16" s="57" t="s">
        <v>517</v>
      </c>
      <c r="CB16" s="58">
        <f t="shared" si="60"/>
        <v>0</v>
      </c>
      <c r="CC16" s="91">
        <f>従量電灯Cのみ!AD15</f>
        <v>468</v>
      </c>
      <c r="CD16" s="90">
        <f t="shared" si="61"/>
        <v>0</v>
      </c>
      <c r="CE16" s="90">
        <f t="shared" si="18"/>
        <v>0</v>
      </c>
      <c r="CF16" s="90">
        <f t="shared" si="19"/>
        <v>0</v>
      </c>
      <c r="CG16" s="90">
        <f t="shared" si="62"/>
        <v>0</v>
      </c>
      <c r="CH16" s="90">
        <f t="shared" si="63"/>
        <v>0</v>
      </c>
      <c r="CI16" s="57" t="s">
        <v>517</v>
      </c>
      <c r="CJ16" s="58">
        <f t="shared" si="64"/>
        <v>0</v>
      </c>
      <c r="CK16" s="91">
        <f>従量電灯Cのみ!AE15</f>
        <v>469</v>
      </c>
      <c r="CL16" s="90">
        <f t="shared" si="65"/>
        <v>0</v>
      </c>
      <c r="CM16" s="90">
        <f t="shared" si="20"/>
        <v>0</v>
      </c>
      <c r="CN16" s="90">
        <f t="shared" si="21"/>
        <v>0</v>
      </c>
      <c r="CO16" s="90">
        <f t="shared" si="66"/>
        <v>0</v>
      </c>
      <c r="CP16" s="90">
        <f t="shared" si="67"/>
        <v>0</v>
      </c>
      <c r="CQ16" s="57" t="s">
        <v>517</v>
      </c>
      <c r="CR16" s="58">
        <f t="shared" si="68"/>
        <v>0</v>
      </c>
      <c r="CS16" s="91">
        <f>従量電灯Cのみ!AF15</f>
        <v>443</v>
      </c>
      <c r="CT16" s="90">
        <f t="shared" si="69"/>
        <v>0</v>
      </c>
      <c r="CU16" s="90">
        <f t="shared" si="22"/>
        <v>0</v>
      </c>
      <c r="CV16" s="90">
        <f t="shared" si="23"/>
        <v>0</v>
      </c>
      <c r="CW16" s="90">
        <f t="shared" si="70"/>
        <v>0</v>
      </c>
      <c r="CX16" s="90">
        <f t="shared" si="71"/>
        <v>0</v>
      </c>
      <c r="CY16" s="57" t="s">
        <v>517</v>
      </c>
      <c r="CZ16" s="58">
        <f t="shared" si="72"/>
        <v>0</v>
      </c>
      <c r="DA16" s="56">
        <f t="shared" si="24"/>
        <v>0</v>
      </c>
    </row>
    <row r="17" spans="2:105" x14ac:dyDescent="0.4">
      <c r="B17" s="54">
        <v>11</v>
      </c>
      <c r="C17" s="54" t="str">
        <f>従量電灯Cのみ!C16</f>
        <v>人権プラザ赤堀</v>
      </c>
      <c r="D17" s="55">
        <f>従量電灯Cのみ!H16</f>
        <v>10</v>
      </c>
      <c r="E17" s="63"/>
      <c r="F17" s="73"/>
      <c r="G17" s="74"/>
      <c r="H17" s="75"/>
      <c r="I17" s="91">
        <f>従量電灯Cのみ!U16</f>
        <v>410</v>
      </c>
      <c r="J17" s="90">
        <f t="shared" si="25"/>
        <v>0</v>
      </c>
      <c r="K17" s="90">
        <f t="shared" si="0"/>
        <v>0</v>
      </c>
      <c r="L17" s="90">
        <f t="shared" si="1"/>
        <v>0</v>
      </c>
      <c r="M17" s="90">
        <f t="shared" si="26"/>
        <v>0</v>
      </c>
      <c r="N17" s="90">
        <f t="shared" si="27"/>
        <v>0</v>
      </c>
      <c r="O17" s="57" t="s">
        <v>517</v>
      </c>
      <c r="P17" s="58">
        <f t="shared" si="28"/>
        <v>0</v>
      </c>
      <c r="Q17" s="91">
        <f>従量電灯Cのみ!V16</f>
        <v>422</v>
      </c>
      <c r="R17" s="90">
        <f t="shared" si="29"/>
        <v>0</v>
      </c>
      <c r="S17" s="90">
        <f t="shared" si="2"/>
        <v>0</v>
      </c>
      <c r="T17" s="90">
        <f t="shared" si="3"/>
        <v>0</v>
      </c>
      <c r="U17" s="90">
        <f t="shared" si="30"/>
        <v>0</v>
      </c>
      <c r="V17" s="90">
        <f t="shared" si="31"/>
        <v>0</v>
      </c>
      <c r="W17" s="57" t="s">
        <v>517</v>
      </c>
      <c r="X17" s="58">
        <f t="shared" si="32"/>
        <v>0</v>
      </c>
      <c r="Y17" s="91">
        <f>従量電灯Cのみ!W16</f>
        <v>415</v>
      </c>
      <c r="Z17" s="90">
        <f t="shared" si="33"/>
        <v>0</v>
      </c>
      <c r="AA17" s="90">
        <f t="shared" si="4"/>
        <v>0</v>
      </c>
      <c r="AB17" s="90">
        <f t="shared" si="5"/>
        <v>0</v>
      </c>
      <c r="AC17" s="90">
        <f t="shared" si="34"/>
        <v>0</v>
      </c>
      <c r="AD17" s="90">
        <f t="shared" si="35"/>
        <v>0</v>
      </c>
      <c r="AE17" s="57" t="s">
        <v>517</v>
      </c>
      <c r="AF17" s="58">
        <f t="shared" si="36"/>
        <v>0</v>
      </c>
      <c r="AG17" s="91">
        <f>従量電灯Cのみ!X16</f>
        <v>579</v>
      </c>
      <c r="AH17" s="90">
        <f t="shared" si="37"/>
        <v>0</v>
      </c>
      <c r="AI17" s="90">
        <f t="shared" si="6"/>
        <v>0</v>
      </c>
      <c r="AJ17" s="90">
        <f t="shared" si="7"/>
        <v>0</v>
      </c>
      <c r="AK17" s="90">
        <f t="shared" si="38"/>
        <v>0</v>
      </c>
      <c r="AL17" s="90">
        <f t="shared" si="39"/>
        <v>0</v>
      </c>
      <c r="AM17" s="57" t="s">
        <v>517</v>
      </c>
      <c r="AN17" s="58">
        <f t="shared" si="40"/>
        <v>0</v>
      </c>
      <c r="AO17" s="91">
        <f>従量電灯Cのみ!Y16</f>
        <v>534</v>
      </c>
      <c r="AP17" s="90">
        <f t="shared" si="41"/>
        <v>0</v>
      </c>
      <c r="AQ17" s="90">
        <f t="shared" si="8"/>
        <v>0</v>
      </c>
      <c r="AR17" s="90">
        <f t="shared" si="9"/>
        <v>0</v>
      </c>
      <c r="AS17" s="90">
        <f t="shared" si="42"/>
        <v>0</v>
      </c>
      <c r="AT17" s="90">
        <f t="shared" si="43"/>
        <v>0</v>
      </c>
      <c r="AU17" s="57" t="s">
        <v>517</v>
      </c>
      <c r="AV17" s="58">
        <f t="shared" si="44"/>
        <v>0</v>
      </c>
      <c r="AW17" s="91">
        <f>従量電灯Cのみ!Z16</f>
        <v>479</v>
      </c>
      <c r="AX17" s="90">
        <f t="shared" si="45"/>
        <v>0</v>
      </c>
      <c r="AY17" s="90">
        <f t="shared" si="10"/>
        <v>0</v>
      </c>
      <c r="AZ17" s="90">
        <f t="shared" si="11"/>
        <v>0</v>
      </c>
      <c r="BA17" s="90">
        <f t="shared" si="46"/>
        <v>0</v>
      </c>
      <c r="BB17" s="90">
        <f t="shared" si="47"/>
        <v>0</v>
      </c>
      <c r="BC17" s="57" t="s">
        <v>517</v>
      </c>
      <c r="BD17" s="58">
        <f t="shared" si="48"/>
        <v>0</v>
      </c>
      <c r="BE17" s="91">
        <f>従量電灯Cのみ!AA16</f>
        <v>445</v>
      </c>
      <c r="BF17" s="90">
        <f t="shared" si="49"/>
        <v>0</v>
      </c>
      <c r="BG17" s="90">
        <f t="shared" si="12"/>
        <v>0</v>
      </c>
      <c r="BH17" s="90">
        <f t="shared" si="13"/>
        <v>0</v>
      </c>
      <c r="BI17" s="90">
        <f t="shared" si="50"/>
        <v>0</v>
      </c>
      <c r="BJ17" s="90">
        <f t="shared" si="51"/>
        <v>0</v>
      </c>
      <c r="BK17" s="57" t="s">
        <v>517</v>
      </c>
      <c r="BL17" s="58">
        <f t="shared" si="52"/>
        <v>0</v>
      </c>
      <c r="BM17" s="91">
        <f>従量電灯Cのみ!AB16</f>
        <v>383</v>
      </c>
      <c r="BN17" s="90">
        <f t="shared" si="53"/>
        <v>0</v>
      </c>
      <c r="BO17" s="90">
        <f t="shared" si="14"/>
        <v>0</v>
      </c>
      <c r="BP17" s="90">
        <f t="shared" si="15"/>
        <v>0</v>
      </c>
      <c r="BQ17" s="90">
        <f t="shared" si="54"/>
        <v>0</v>
      </c>
      <c r="BR17" s="90">
        <f t="shared" si="55"/>
        <v>0</v>
      </c>
      <c r="BS17" s="57" t="s">
        <v>517</v>
      </c>
      <c r="BT17" s="58">
        <f t="shared" si="56"/>
        <v>0</v>
      </c>
      <c r="BU17" s="91">
        <f>従量電灯Cのみ!AC16</f>
        <v>444</v>
      </c>
      <c r="BV17" s="90">
        <f t="shared" si="57"/>
        <v>0</v>
      </c>
      <c r="BW17" s="90">
        <f t="shared" si="16"/>
        <v>0</v>
      </c>
      <c r="BX17" s="90">
        <f t="shared" si="17"/>
        <v>0</v>
      </c>
      <c r="BY17" s="90">
        <f t="shared" si="58"/>
        <v>0</v>
      </c>
      <c r="BZ17" s="90">
        <f t="shared" si="59"/>
        <v>0</v>
      </c>
      <c r="CA17" s="57" t="s">
        <v>517</v>
      </c>
      <c r="CB17" s="58">
        <f t="shared" si="60"/>
        <v>0</v>
      </c>
      <c r="CC17" s="91">
        <f>従量電灯Cのみ!AD16</f>
        <v>428</v>
      </c>
      <c r="CD17" s="90">
        <f t="shared" si="61"/>
        <v>0</v>
      </c>
      <c r="CE17" s="90">
        <f t="shared" si="18"/>
        <v>0</v>
      </c>
      <c r="CF17" s="90">
        <f t="shared" si="19"/>
        <v>0</v>
      </c>
      <c r="CG17" s="90">
        <f t="shared" si="62"/>
        <v>0</v>
      </c>
      <c r="CH17" s="90">
        <f t="shared" si="63"/>
        <v>0</v>
      </c>
      <c r="CI17" s="57" t="s">
        <v>517</v>
      </c>
      <c r="CJ17" s="58">
        <f t="shared" si="64"/>
        <v>0</v>
      </c>
      <c r="CK17" s="91">
        <f>従量電灯Cのみ!AE16</f>
        <v>392</v>
      </c>
      <c r="CL17" s="90">
        <f t="shared" si="65"/>
        <v>0</v>
      </c>
      <c r="CM17" s="90">
        <f t="shared" si="20"/>
        <v>0</v>
      </c>
      <c r="CN17" s="90">
        <f t="shared" si="21"/>
        <v>0</v>
      </c>
      <c r="CO17" s="90">
        <f t="shared" si="66"/>
        <v>0</v>
      </c>
      <c r="CP17" s="90">
        <f t="shared" si="67"/>
        <v>0</v>
      </c>
      <c r="CQ17" s="57" t="s">
        <v>517</v>
      </c>
      <c r="CR17" s="58">
        <f t="shared" si="68"/>
        <v>0</v>
      </c>
      <c r="CS17" s="91">
        <f>従量電灯Cのみ!AF16</f>
        <v>417</v>
      </c>
      <c r="CT17" s="90">
        <f t="shared" si="69"/>
        <v>0</v>
      </c>
      <c r="CU17" s="90">
        <f t="shared" si="22"/>
        <v>0</v>
      </c>
      <c r="CV17" s="90">
        <f t="shared" si="23"/>
        <v>0</v>
      </c>
      <c r="CW17" s="90">
        <f t="shared" si="70"/>
        <v>0</v>
      </c>
      <c r="CX17" s="90">
        <f t="shared" si="71"/>
        <v>0</v>
      </c>
      <c r="CY17" s="57" t="s">
        <v>517</v>
      </c>
      <c r="CZ17" s="58">
        <f t="shared" si="72"/>
        <v>0</v>
      </c>
      <c r="DA17" s="56">
        <f t="shared" si="24"/>
        <v>0</v>
      </c>
    </row>
    <row r="18" spans="2:105" x14ac:dyDescent="0.4">
      <c r="B18" s="54">
        <v>12</v>
      </c>
      <c r="C18" s="54" t="str">
        <f>従量電灯Cのみ!C17</f>
        <v>人権プラザ天白</v>
      </c>
      <c r="D18" s="55">
        <f>従量電灯Cのみ!H17</f>
        <v>9</v>
      </c>
      <c r="E18" s="63"/>
      <c r="F18" s="73"/>
      <c r="G18" s="74"/>
      <c r="H18" s="75"/>
      <c r="I18" s="91">
        <f>従量電灯Cのみ!U17</f>
        <v>167</v>
      </c>
      <c r="J18" s="90">
        <f t="shared" si="25"/>
        <v>0</v>
      </c>
      <c r="K18" s="90">
        <f t="shared" si="0"/>
        <v>0</v>
      </c>
      <c r="L18" s="90">
        <f t="shared" si="1"/>
        <v>0</v>
      </c>
      <c r="M18" s="90">
        <f t="shared" si="26"/>
        <v>0</v>
      </c>
      <c r="N18" s="90">
        <f t="shared" si="27"/>
        <v>0</v>
      </c>
      <c r="O18" s="57" t="s">
        <v>517</v>
      </c>
      <c r="P18" s="58">
        <f t="shared" si="28"/>
        <v>0</v>
      </c>
      <c r="Q18" s="91">
        <f>従量電灯Cのみ!V17</f>
        <v>169</v>
      </c>
      <c r="R18" s="90">
        <f t="shared" si="29"/>
        <v>0</v>
      </c>
      <c r="S18" s="90">
        <f t="shared" si="2"/>
        <v>0</v>
      </c>
      <c r="T18" s="90">
        <f t="shared" si="3"/>
        <v>0</v>
      </c>
      <c r="U18" s="90">
        <f t="shared" si="30"/>
        <v>0</v>
      </c>
      <c r="V18" s="90">
        <f t="shared" si="31"/>
        <v>0</v>
      </c>
      <c r="W18" s="57" t="s">
        <v>517</v>
      </c>
      <c r="X18" s="58">
        <f t="shared" si="32"/>
        <v>0</v>
      </c>
      <c r="Y18" s="91">
        <f>従量電灯Cのみ!W17</f>
        <v>176</v>
      </c>
      <c r="Z18" s="90">
        <f t="shared" si="33"/>
        <v>0</v>
      </c>
      <c r="AA18" s="90">
        <f t="shared" si="4"/>
        <v>0</v>
      </c>
      <c r="AB18" s="90">
        <f t="shared" si="5"/>
        <v>0</v>
      </c>
      <c r="AC18" s="90">
        <f t="shared" si="34"/>
        <v>0</v>
      </c>
      <c r="AD18" s="90">
        <f t="shared" si="35"/>
        <v>0</v>
      </c>
      <c r="AE18" s="57" t="s">
        <v>517</v>
      </c>
      <c r="AF18" s="58">
        <f t="shared" si="36"/>
        <v>0</v>
      </c>
      <c r="AG18" s="91">
        <f>従量電灯Cのみ!X17</f>
        <v>248</v>
      </c>
      <c r="AH18" s="90">
        <f t="shared" si="37"/>
        <v>0</v>
      </c>
      <c r="AI18" s="90">
        <f t="shared" si="6"/>
        <v>0</v>
      </c>
      <c r="AJ18" s="90">
        <f t="shared" si="7"/>
        <v>0</v>
      </c>
      <c r="AK18" s="90">
        <f t="shared" si="38"/>
        <v>0</v>
      </c>
      <c r="AL18" s="90">
        <f t="shared" si="39"/>
        <v>0</v>
      </c>
      <c r="AM18" s="57" t="s">
        <v>517</v>
      </c>
      <c r="AN18" s="58">
        <f t="shared" si="40"/>
        <v>0</v>
      </c>
      <c r="AO18" s="91">
        <f>従量電灯Cのみ!Y17</f>
        <v>162</v>
      </c>
      <c r="AP18" s="90">
        <f t="shared" si="41"/>
        <v>0</v>
      </c>
      <c r="AQ18" s="90">
        <f t="shared" si="8"/>
        <v>0</v>
      </c>
      <c r="AR18" s="90">
        <f t="shared" si="9"/>
        <v>0</v>
      </c>
      <c r="AS18" s="90">
        <f t="shared" si="42"/>
        <v>0</v>
      </c>
      <c r="AT18" s="90">
        <f t="shared" si="43"/>
        <v>0</v>
      </c>
      <c r="AU18" s="57" t="s">
        <v>517</v>
      </c>
      <c r="AV18" s="58">
        <f t="shared" si="44"/>
        <v>0</v>
      </c>
      <c r="AW18" s="91">
        <f>従量電灯Cのみ!Z17</f>
        <v>160</v>
      </c>
      <c r="AX18" s="90">
        <f t="shared" si="45"/>
        <v>0</v>
      </c>
      <c r="AY18" s="90">
        <f t="shared" si="10"/>
        <v>0</v>
      </c>
      <c r="AZ18" s="90">
        <f t="shared" si="11"/>
        <v>0</v>
      </c>
      <c r="BA18" s="90">
        <f t="shared" si="46"/>
        <v>0</v>
      </c>
      <c r="BB18" s="90">
        <f t="shared" si="47"/>
        <v>0</v>
      </c>
      <c r="BC18" s="57" t="s">
        <v>517</v>
      </c>
      <c r="BD18" s="58">
        <f t="shared" si="48"/>
        <v>0</v>
      </c>
      <c r="BE18" s="91">
        <f>従量電灯Cのみ!AA17</f>
        <v>147</v>
      </c>
      <c r="BF18" s="90">
        <f t="shared" si="49"/>
        <v>0</v>
      </c>
      <c r="BG18" s="90">
        <f t="shared" si="12"/>
        <v>0</v>
      </c>
      <c r="BH18" s="90">
        <f t="shared" si="13"/>
        <v>0</v>
      </c>
      <c r="BI18" s="90">
        <f t="shared" si="50"/>
        <v>0</v>
      </c>
      <c r="BJ18" s="90">
        <f t="shared" si="51"/>
        <v>0</v>
      </c>
      <c r="BK18" s="57" t="s">
        <v>517</v>
      </c>
      <c r="BL18" s="58">
        <f t="shared" si="52"/>
        <v>0</v>
      </c>
      <c r="BM18" s="91">
        <f>従量電灯Cのみ!AB17</f>
        <v>155</v>
      </c>
      <c r="BN18" s="90">
        <f t="shared" si="53"/>
        <v>0</v>
      </c>
      <c r="BO18" s="90">
        <f t="shared" si="14"/>
        <v>0</v>
      </c>
      <c r="BP18" s="90">
        <f t="shared" si="15"/>
        <v>0</v>
      </c>
      <c r="BQ18" s="90">
        <f t="shared" si="54"/>
        <v>0</v>
      </c>
      <c r="BR18" s="90">
        <f t="shared" si="55"/>
        <v>0</v>
      </c>
      <c r="BS18" s="57" t="s">
        <v>517</v>
      </c>
      <c r="BT18" s="58">
        <f t="shared" si="56"/>
        <v>0</v>
      </c>
      <c r="BU18" s="91">
        <f>従量電灯Cのみ!AC17</f>
        <v>228</v>
      </c>
      <c r="BV18" s="90">
        <f t="shared" si="57"/>
        <v>0</v>
      </c>
      <c r="BW18" s="90">
        <f t="shared" si="16"/>
        <v>0</v>
      </c>
      <c r="BX18" s="90">
        <f t="shared" si="17"/>
        <v>0</v>
      </c>
      <c r="BY18" s="90">
        <f t="shared" si="58"/>
        <v>0</v>
      </c>
      <c r="BZ18" s="90">
        <f t="shared" si="59"/>
        <v>0</v>
      </c>
      <c r="CA18" s="57" t="s">
        <v>517</v>
      </c>
      <c r="CB18" s="58">
        <f t="shared" si="60"/>
        <v>0</v>
      </c>
      <c r="CC18" s="91">
        <f>従量電灯Cのみ!AD17</f>
        <v>248</v>
      </c>
      <c r="CD18" s="90">
        <f t="shared" si="61"/>
        <v>0</v>
      </c>
      <c r="CE18" s="90">
        <f t="shared" si="18"/>
        <v>0</v>
      </c>
      <c r="CF18" s="90">
        <f t="shared" si="19"/>
        <v>0</v>
      </c>
      <c r="CG18" s="90">
        <f t="shared" si="62"/>
        <v>0</v>
      </c>
      <c r="CH18" s="90">
        <f t="shared" si="63"/>
        <v>0</v>
      </c>
      <c r="CI18" s="57" t="s">
        <v>517</v>
      </c>
      <c r="CJ18" s="58">
        <f t="shared" si="64"/>
        <v>0</v>
      </c>
      <c r="CK18" s="91">
        <f>従量電灯Cのみ!AE17</f>
        <v>259</v>
      </c>
      <c r="CL18" s="90">
        <f t="shared" si="65"/>
        <v>0</v>
      </c>
      <c r="CM18" s="90">
        <f t="shared" si="20"/>
        <v>0</v>
      </c>
      <c r="CN18" s="90">
        <f t="shared" si="21"/>
        <v>0</v>
      </c>
      <c r="CO18" s="90">
        <f t="shared" si="66"/>
        <v>0</v>
      </c>
      <c r="CP18" s="90">
        <f t="shared" si="67"/>
        <v>0</v>
      </c>
      <c r="CQ18" s="57" t="s">
        <v>517</v>
      </c>
      <c r="CR18" s="58">
        <f t="shared" si="68"/>
        <v>0</v>
      </c>
      <c r="CS18" s="91">
        <f>従量電灯Cのみ!AF17</f>
        <v>168</v>
      </c>
      <c r="CT18" s="90">
        <f t="shared" si="69"/>
        <v>0</v>
      </c>
      <c r="CU18" s="90">
        <f t="shared" si="22"/>
        <v>0</v>
      </c>
      <c r="CV18" s="90">
        <f t="shared" si="23"/>
        <v>0</v>
      </c>
      <c r="CW18" s="90">
        <f t="shared" si="70"/>
        <v>0</v>
      </c>
      <c r="CX18" s="90">
        <f t="shared" si="71"/>
        <v>0</v>
      </c>
      <c r="CY18" s="57" t="s">
        <v>517</v>
      </c>
      <c r="CZ18" s="58">
        <f t="shared" si="72"/>
        <v>0</v>
      </c>
      <c r="DA18" s="56">
        <f t="shared" si="24"/>
        <v>0</v>
      </c>
    </row>
    <row r="19" spans="2:105" x14ac:dyDescent="0.4">
      <c r="B19" s="54">
        <v>13</v>
      </c>
      <c r="C19" s="54" t="str">
        <f>従量電灯Cのみ!C18</f>
        <v>人権プラザ天白（天白児童集会所）</v>
      </c>
      <c r="D19" s="55">
        <f>従量電灯Cのみ!H18</f>
        <v>11</v>
      </c>
      <c r="E19" s="63"/>
      <c r="F19" s="73"/>
      <c r="G19" s="74"/>
      <c r="H19" s="75"/>
      <c r="I19" s="91">
        <f>従量電灯Cのみ!U18</f>
        <v>555</v>
      </c>
      <c r="J19" s="90">
        <f t="shared" si="25"/>
        <v>0</v>
      </c>
      <c r="K19" s="90">
        <f t="shared" si="0"/>
        <v>0</v>
      </c>
      <c r="L19" s="90">
        <f t="shared" si="1"/>
        <v>0</v>
      </c>
      <c r="M19" s="90">
        <f t="shared" si="26"/>
        <v>0</v>
      </c>
      <c r="N19" s="90">
        <f t="shared" si="27"/>
        <v>0</v>
      </c>
      <c r="O19" s="57" t="s">
        <v>517</v>
      </c>
      <c r="P19" s="58">
        <f t="shared" si="28"/>
        <v>0</v>
      </c>
      <c r="Q19" s="91">
        <f>従量電灯Cのみ!V18</f>
        <v>499</v>
      </c>
      <c r="R19" s="90">
        <f t="shared" si="29"/>
        <v>0</v>
      </c>
      <c r="S19" s="90">
        <f t="shared" si="2"/>
        <v>0</v>
      </c>
      <c r="T19" s="90">
        <f t="shared" si="3"/>
        <v>0</v>
      </c>
      <c r="U19" s="90">
        <f t="shared" si="30"/>
        <v>0</v>
      </c>
      <c r="V19" s="90">
        <f t="shared" si="31"/>
        <v>0</v>
      </c>
      <c r="W19" s="57" t="s">
        <v>517</v>
      </c>
      <c r="X19" s="58">
        <f t="shared" si="32"/>
        <v>0</v>
      </c>
      <c r="Y19" s="91">
        <f>従量電灯Cのみ!W18</f>
        <v>463</v>
      </c>
      <c r="Z19" s="90">
        <f t="shared" si="33"/>
        <v>0</v>
      </c>
      <c r="AA19" s="90">
        <f t="shared" si="4"/>
        <v>0</v>
      </c>
      <c r="AB19" s="90">
        <f t="shared" si="5"/>
        <v>0</v>
      </c>
      <c r="AC19" s="90">
        <f t="shared" si="34"/>
        <v>0</v>
      </c>
      <c r="AD19" s="90">
        <f t="shared" si="35"/>
        <v>0</v>
      </c>
      <c r="AE19" s="57" t="s">
        <v>517</v>
      </c>
      <c r="AF19" s="58">
        <f t="shared" si="36"/>
        <v>0</v>
      </c>
      <c r="AG19" s="91">
        <f>従量電灯Cのみ!X18</f>
        <v>557</v>
      </c>
      <c r="AH19" s="90">
        <f t="shared" si="37"/>
        <v>0</v>
      </c>
      <c r="AI19" s="90">
        <f t="shared" si="6"/>
        <v>0</v>
      </c>
      <c r="AJ19" s="90">
        <f t="shared" si="7"/>
        <v>0</v>
      </c>
      <c r="AK19" s="90">
        <f t="shared" si="38"/>
        <v>0</v>
      </c>
      <c r="AL19" s="90">
        <f t="shared" si="39"/>
        <v>0</v>
      </c>
      <c r="AM19" s="57" t="s">
        <v>517</v>
      </c>
      <c r="AN19" s="58">
        <f t="shared" si="40"/>
        <v>0</v>
      </c>
      <c r="AO19" s="91">
        <f>従量電灯Cのみ!Y18</f>
        <v>442</v>
      </c>
      <c r="AP19" s="90">
        <f t="shared" si="41"/>
        <v>0</v>
      </c>
      <c r="AQ19" s="90">
        <f t="shared" si="8"/>
        <v>0</v>
      </c>
      <c r="AR19" s="90">
        <f t="shared" si="9"/>
        <v>0</v>
      </c>
      <c r="AS19" s="90">
        <f t="shared" si="42"/>
        <v>0</v>
      </c>
      <c r="AT19" s="90">
        <f t="shared" si="43"/>
        <v>0</v>
      </c>
      <c r="AU19" s="57" t="s">
        <v>517</v>
      </c>
      <c r="AV19" s="58">
        <f t="shared" si="44"/>
        <v>0</v>
      </c>
      <c r="AW19" s="91">
        <f>従量電灯Cのみ!Z18</f>
        <v>498</v>
      </c>
      <c r="AX19" s="90">
        <f t="shared" si="45"/>
        <v>0</v>
      </c>
      <c r="AY19" s="90">
        <f t="shared" si="10"/>
        <v>0</v>
      </c>
      <c r="AZ19" s="90">
        <f t="shared" si="11"/>
        <v>0</v>
      </c>
      <c r="BA19" s="90">
        <f t="shared" si="46"/>
        <v>0</v>
      </c>
      <c r="BB19" s="90">
        <f t="shared" si="47"/>
        <v>0</v>
      </c>
      <c r="BC19" s="57" t="s">
        <v>517</v>
      </c>
      <c r="BD19" s="58">
        <f t="shared" si="48"/>
        <v>0</v>
      </c>
      <c r="BE19" s="91">
        <f>従量電灯Cのみ!AA18</f>
        <v>512</v>
      </c>
      <c r="BF19" s="90">
        <f t="shared" si="49"/>
        <v>0</v>
      </c>
      <c r="BG19" s="90">
        <f t="shared" si="12"/>
        <v>0</v>
      </c>
      <c r="BH19" s="90">
        <f t="shared" si="13"/>
        <v>0</v>
      </c>
      <c r="BI19" s="90">
        <f t="shared" si="50"/>
        <v>0</v>
      </c>
      <c r="BJ19" s="90">
        <f t="shared" si="51"/>
        <v>0</v>
      </c>
      <c r="BK19" s="57" t="s">
        <v>517</v>
      </c>
      <c r="BL19" s="58">
        <f t="shared" si="52"/>
        <v>0</v>
      </c>
      <c r="BM19" s="91">
        <f>従量電灯Cのみ!AB18</f>
        <v>577</v>
      </c>
      <c r="BN19" s="90">
        <f t="shared" si="53"/>
        <v>0</v>
      </c>
      <c r="BO19" s="90">
        <f t="shared" si="14"/>
        <v>0</v>
      </c>
      <c r="BP19" s="90">
        <f t="shared" si="15"/>
        <v>0</v>
      </c>
      <c r="BQ19" s="90">
        <f t="shared" si="54"/>
        <v>0</v>
      </c>
      <c r="BR19" s="90">
        <f t="shared" si="55"/>
        <v>0</v>
      </c>
      <c r="BS19" s="57" t="s">
        <v>517</v>
      </c>
      <c r="BT19" s="58">
        <f t="shared" si="56"/>
        <v>0</v>
      </c>
      <c r="BU19" s="91">
        <f>従量電灯Cのみ!AC18</f>
        <v>647</v>
      </c>
      <c r="BV19" s="90">
        <f t="shared" si="57"/>
        <v>0</v>
      </c>
      <c r="BW19" s="90">
        <f t="shared" si="16"/>
        <v>0</v>
      </c>
      <c r="BX19" s="90">
        <f t="shared" si="17"/>
        <v>0</v>
      </c>
      <c r="BY19" s="90">
        <f t="shared" si="58"/>
        <v>0</v>
      </c>
      <c r="BZ19" s="90">
        <f t="shared" si="59"/>
        <v>0</v>
      </c>
      <c r="CA19" s="57" t="s">
        <v>517</v>
      </c>
      <c r="CB19" s="58">
        <f t="shared" si="60"/>
        <v>0</v>
      </c>
      <c r="CC19" s="91">
        <f>従量電灯Cのみ!AD18</f>
        <v>596</v>
      </c>
      <c r="CD19" s="90">
        <f t="shared" si="61"/>
        <v>0</v>
      </c>
      <c r="CE19" s="90">
        <f t="shared" si="18"/>
        <v>0</v>
      </c>
      <c r="CF19" s="90">
        <f t="shared" si="19"/>
        <v>0</v>
      </c>
      <c r="CG19" s="90">
        <f t="shared" si="62"/>
        <v>0</v>
      </c>
      <c r="CH19" s="90">
        <f t="shared" si="63"/>
        <v>0</v>
      </c>
      <c r="CI19" s="57" t="s">
        <v>517</v>
      </c>
      <c r="CJ19" s="58">
        <f t="shared" si="64"/>
        <v>0</v>
      </c>
      <c r="CK19" s="91">
        <f>従量電灯Cのみ!AE18</f>
        <v>564</v>
      </c>
      <c r="CL19" s="90">
        <f t="shared" si="65"/>
        <v>0</v>
      </c>
      <c r="CM19" s="90">
        <f t="shared" si="20"/>
        <v>0</v>
      </c>
      <c r="CN19" s="90">
        <f t="shared" si="21"/>
        <v>0</v>
      </c>
      <c r="CO19" s="90">
        <f t="shared" si="66"/>
        <v>0</v>
      </c>
      <c r="CP19" s="90">
        <f t="shared" si="67"/>
        <v>0</v>
      </c>
      <c r="CQ19" s="57" t="s">
        <v>517</v>
      </c>
      <c r="CR19" s="58">
        <f t="shared" si="68"/>
        <v>0</v>
      </c>
      <c r="CS19" s="91">
        <f>従量電灯Cのみ!AF18</f>
        <v>630</v>
      </c>
      <c r="CT19" s="90">
        <f t="shared" si="69"/>
        <v>0</v>
      </c>
      <c r="CU19" s="90">
        <f t="shared" si="22"/>
        <v>0</v>
      </c>
      <c r="CV19" s="90">
        <f t="shared" si="23"/>
        <v>0</v>
      </c>
      <c r="CW19" s="90">
        <f t="shared" si="70"/>
        <v>0</v>
      </c>
      <c r="CX19" s="90">
        <f t="shared" si="71"/>
        <v>0</v>
      </c>
      <c r="CY19" s="57" t="s">
        <v>517</v>
      </c>
      <c r="CZ19" s="58">
        <f t="shared" si="72"/>
        <v>0</v>
      </c>
      <c r="DA19" s="56">
        <f t="shared" si="24"/>
        <v>0</v>
      </c>
    </row>
    <row r="20" spans="2:105" x14ac:dyDescent="0.4">
      <c r="B20" s="54">
        <v>14</v>
      </c>
      <c r="C20" s="54" t="str">
        <f>従量電灯Cのみ!C19</f>
        <v>富洲原地区市民センター</v>
      </c>
      <c r="D20" s="55">
        <f>従量電灯Cのみ!H19</f>
        <v>14</v>
      </c>
      <c r="E20" s="63"/>
      <c r="F20" s="73"/>
      <c r="G20" s="74"/>
      <c r="H20" s="75"/>
      <c r="I20" s="91">
        <f>従量電灯Cのみ!U19</f>
        <v>1186</v>
      </c>
      <c r="J20" s="90">
        <f t="shared" si="25"/>
        <v>0</v>
      </c>
      <c r="K20" s="90">
        <f t="shared" si="0"/>
        <v>0</v>
      </c>
      <c r="L20" s="90">
        <f t="shared" si="1"/>
        <v>0</v>
      </c>
      <c r="M20" s="90">
        <f t="shared" si="26"/>
        <v>0</v>
      </c>
      <c r="N20" s="90">
        <f t="shared" si="27"/>
        <v>0</v>
      </c>
      <c r="O20" s="57" t="s">
        <v>517</v>
      </c>
      <c r="P20" s="58">
        <f t="shared" si="28"/>
        <v>0</v>
      </c>
      <c r="Q20" s="91">
        <f>従量電灯Cのみ!V19</f>
        <v>1261</v>
      </c>
      <c r="R20" s="90">
        <f t="shared" si="29"/>
        <v>0</v>
      </c>
      <c r="S20" s="90">
        <f t="shared" si="2"/>
        <v>0</v>
      </c>
      <c r="T20" s="90">
        <f t="shared" si="3"/>
        <v>0</v>
      </c>
      <c r="U20" s="90">
        <f t="shared" si="30"/>
        <v>0</v>
      </c>
      <c r="V20" s="90">
        <f t="shared" si="31"/>
        <v>0</v>
      </c>
      <c r="W20" s="57" t="s">
        <v>517</v>
      </c>
      <c r="X20" s="58">
        <f t="shared" si="32"/>
        <v>0</v>
      </c>
      <c r="Y20" s="91">
        <f>従量電灯Cのみ!W19</f>
        <v>1373</v>
      </c>
      <c r="Z20" s="90">
        <f t="shared" si="33"/>
        <v>0</v>
      </c>
      <c r="AA20" s="90">
        <f t="shared" si="4"/>
        <v>0</v>
      </c>
      <c r="AB20" s="90">
        <f t="shared" si="5"/>
        <v>0</v>
      </c>
      <c r="AC20" s="90">
        <f t="shared" si="34"/>
        <v>0</v>
      </c>
      <c r="AD20" s="90">
        <f t="shared" si="35"/>
        <v>0</v>
      </c>
      <c r="AE20" s="57" t="s">
        <v>517</v>
      </c>
      <c r="AF20" s="58">
        <f t="shared" si="36"/>
        <v>0</v>
      </c>
      <c r="AG20" s="91">
        <f>従量電灯Cのみ!X19</f>
        <v>1717</v>
      </c>
      <c r="AH20" s="90">
        <f t="shared" si="37"/>
        <v>0</v>
      </c>
      <c r="AI20" s="90">
        <f t="shared" si="6"/>
        <v>0</v>
      </c>
      <c r="AJ20" s="90">
        <f t="shared" si="7"/>
        <v>0</v>
      </c>
      <c r="AK20" s="90">
        <f t="shared" si="38"/>
        <v>0</v>
      </c>
      <c r="AL20" s="90">
        <f t="shared" si="39"/>
        <v>0</v>
      </c>
      <c r="AM20" s="57" t="s">
        <v>517</v>
      </c>
      <c r="AN20" s="58">
        <f t="shared" si="40"/>
        <v>0</v>
      </c>
      <c r="AO20" s="91">
        <f>従量電灯Cのみ!Y19</f>
        <v>1544</v>
      </c>
      <c r="AP20" s="90">
        <f t="shared" si="41"/>
        <v>0</v>
      </c>
      <c r="AQ20" s="90">
        <f t="shared" si="8"/>
        <v>0</v>
      </c>
      <c r="AR20" s="90">
        <f t="shared" si="9"/>
        <v>0</v>
      </c>
      <c r="AS20" s="90">
        <f t="shared" si="42"/>
        <v>0</v>
      </c>
      <c r="AT20" s="90">
        <f t="shared" si="43"/>
        <v>0</v>
      </c>
      <c r="AU20" s="57" t="s">
        <v>517</v>
      </c>
      <c r="AV20" s="58">
        <f t="shared" si="44"/>
        <v>0</v>
      </c>
      <c r="AW20" s="91">
        <f>従量電灯Cのみ!Z19</f>
        <v>1460</v>
      </c>
      <c r="AX20" s="90">
        <f t="shared" si="45"/>
        <v>0</v>
      </c>
      <c r="AY20" s="90">
        <f t="shared" si="10"/>
        <v>0</v>
      </c>
      <c r="AZ20" s="90">
        <f t="shared" si="11"/>
        <v>0</v>
      </c>
      <c r="BA20" s="90">
        <f t="shared" si="46"/>
        <v>0</v>
      </c>
      <c r="BB20" s="90">
        <f t="shared" si="47"/>
        <v>0</v>
      </c>
      <c r="BC20" s="57" t="s">
        <v>517</v>
      </c>
      <c r="BD20" s="58">
        <f t="shared" si="48"/>
        <v>0</v>
      </c>
      <c r="BE20" s="91">
        <f>従量電灯Cのみ!AA19</f>
        <v>1284</v>
      </c>
      <c r="BF20" s="90">
        <f t="shared" si="49"/>
        <v>0</v>
      </c>
      <c r="BG20" s="90">
        <f t="shared" si="12"/>
        <v>0</v>
      </c>
      <c r="BH20" s="90">
        <f t="shared" si="13"/>
        <v>0</v>
      </c>
      <c r="BI20" s="90">
        <f t="shared" si="50"/>
        <v>0</v>
      </c>
      <c r="BJ20" s="90">
        <f t="shared" si="51"/>
        <v>0</v>
      </c>
      <c r="BK20" s="57" t="s">
        <v>517</v>
      </c>
      <c r="BL20" s="58">
        <f t="shared" si="52"/>
        <v>0</v>
      </c>
      <c r="BM20" s="91">
        <f>従量電灯Cのみ!AB19</f>
        <v>1229</v>
      </c>
      <c r="BN20" s="90">
        <f t="shared" si="53"/>
        <v>0</v>
      </c>
      <c r="BO20" s="90">
        <f t="shared" si="14"/>
        <v>0</v>
      </c>
      <c r="BP20" s="90">
        <f t="shared" si="15"/>
        <v>0</v>
      </c>
      <c r="BQ20" s="90">
        <f t="shared" si="54"/>
        <v>0</v>
      </c>
      <c r="BR20" s="90">
        <f t="shared" si="55"/>
        <v>0</v>
      </c>
      <c r="BS20" s="57" t="s">
        <v>517</v>
      </c>
      <c r="BT20" s="58">
        <f t="shared" si="56"/>
        <v>0</v>
      </c>
      <c r="BU20" s="91">
        <f>従量電灯Cのみ!AC19</f>
        <v>1375</v>
      </c>
      <c r="BV20" s="90">
        <f t="shared" si="57"/>
        <v>0</v>
      </c>
      <c r="BW20" s="90">
        <f t="shared" si="16"/>
        <v>0</v>
      </c>
      <c r="BX20" s="90">
        <f t="shared" si="17"/>
        <v>0</v>
      </c>
      <c r="BY20" s="90">
        <f t="shared" si="58"/>
        <v>0</v>
      </c>
      <c r="BZ20" s="90">
        <f t="shared" si="59"/>
        <v>0</v>
      </c>
      <c r="CA20" s="57" t="s">
        <v>517</v>
      </c>
      <c r="CB20" s="58">
        <f t="shared" si="60"/>
        <v>0</v>
      </c>
      <c r="CC20" s="91">
        <f>従量電灯Cのみ!AD19</f>
        <v>1241</v>
      </c>
      <c r="CD20" s="90">
        <f t="shared" si="61"/>
        <v>0</v>
      </c>
      <c r="CE20" s="90">
        <f t="shared" si="18"/>
        <v>0</v>
      </c>
      <c r="CF20" s="90">
        <f t="shared" si="19"/>
        <v>0</v>
      </c>
      <c r="CG20" s="90">
        <f t="shared" si="62"/>
        <v>0</v>
      </c>
      <c r="CH20" s="90">
        <f t="shared" si="63"/>
        <v>0</v>
      </c>
      <c r="CI20" s="57" t="s">
        <v>517</v>
      </c>
      <c r="CJ20" s="58">
        <f t="shared" si="64"/>
        <v>0</v>
      </c>
      <c r="CK20" s="91">
        <f>従量電灯Cのみ!AE19</f>
        <v>1242</v>
      </c>
      <c r="CL20" s="90">
        <f t="shared" si="65"/>
        <v>0</v>
      </c>
      <c r="CM20" s="90">
        <f t="shared" si="20"/>
        <v>0</v>
      </c>
      <c r="CN20" s="90">
        <f t="shared" si="21"/>
        <v>0</v>
      </c>
      <c r="CO20" s="90">
        <f t="shared" si="66"/>
        <v>0</v>
      </c>
      <c r="CP20" s="90">
        <f t="shared" si="67"/>
        <v>0</v>
      </c>
      <c r="CQ20" s="57" t="s">
        <v>517</v>
      </c>
      <c r="CR20" s="58">
        <f t="shared" si="68"/>
        <v>0</v>
      </c>
      <c r="CS20" s="91">
        <f>従量電灯Cのみ!AF19</f>
        <v>1267</v>
      </c>
      <c r="CT20" s="90">
        <f t="shared" si="69"/>
        <v>0</v>
      </c>
      <c r="CU20" s="90">
        <f t="shared" si="22"/>
        <v>0</v>
      </c>
      <c r="CV20" s="90">
        <f t="shared" si="23"/>
        <v>0</v>
      </c>
      <c r="CW20" s="90">
        <f t="shared" si="70"/>
        <v>0</v>
      </c>
      <c r="CX20" s="90">
        <f t="shared" si="71"/>
        <v>0</v>
      </c>
      <c r="CY20" s="57" t="s">
        <v>517</v>
      </c>
      <c r="CZ20" s="58">
        <f t="shared" si="72"/>
        <v>0</v>
      </c>
      <c r="DA20" s="56">
        <f t="shared" si="24"/>
        <v>0</v>
      </c>
    </row>
    <row r="21" spans="2:105" x14ac:dyDescent="0.4">
      <c r="B21" s="54">
        <v>15</v>
      </c>
      <c r="C21" s="54" t="str">
        <f>従量電灯Cのみ!C20</f>
        <v>富田地区市民センター</v>
      </c>
      <c r="D21" s="55">
        <f>従量電灯Cのみ!H20</f>
        <v>30</v>
      </c>
      <c r="E21" s="63"/>
      <c r="F21" s="73"/>
      <c r="G21" s="74"/>
      <c r="H21" s="75"/>
      <c r="I21" s="91">
        <f>従量電灯Cのみ!U20</f>
        <v>1187</v>
      </c>
      <c r="J21" s="90">
        <f t="shared" si="25"/>
        <v>0</v>
      </c>
      <c r="K21" s="90">
        <f t="shared" si="0"/>
        <v>0</v>
      </c>
      <c r="L21" s="90">
        <f t="shared" si="1"/>
        <v>0</v>
      </c>
      <c r="M21" s="90">
        <f t="shared" si="26"/>
        <v>0</v>
      </c>
      <c r="N21" s="90">
        <f t="shared" si="27"/>
        <v>0</v>
      </c>
      <c r="O21" s="57" t="s">
        <v>517</v>
      </c>
      <c r="P21" s="58">
        <f t="shared" si="28"/>
        <v>0</v>
      </c>
      <c r="Q21" s="91">
        <f>従量電灯Cのみ!V20</f>
        <v>1161</v>
      </c>
      <c r="R21" s="90">
        <f t="shared" si="29"/>
        <v>0</v>
      </c>
      <c r="S21" s="90">
        <f t="shared" si="2"/>
        <v>0</v>
      </c>
      <c r="T21" s="90">
        <f t="shared" si="3"/>
        <v>0</v>
      </c>
      <c r="U21" s="90">
        <f t="shared" si="30"/>
        <v>0</v>
      </c>
      <c r="V21" s="90">
        <f t="shared" si="31"/>
        <v>0</v>
      </c>
      <c r="W21" s="57" t="s">
        <v>517</v>
      </c>
      <c r="X21" s="58">
        <f t="shared" si="32"/>
        <v>0</v>
      </c>
      <c r="Y21" s="91">
        <f>従量電灯Cのみ!W20</f>
        <v>1099</v>
      </c>
      <c r="Z21" s="90">
        <f t="shared" si="33"/>
        <v>0</v>
      </c>
      <c r="AA21" s="90">
        <f t="shared" si="4"/>
        <v>0</v>
      </c>
      <c r="AB21" s="90">
        <f t="shared" si="5"/>
        <v>0</v>
      </c>
      <c r="AC21" s="90">
        <f t="shared" si="34"/>
        <v>0</v>
      </c>
      <c r="AD21" s="90">
        <f t="shared" si="35"/>
        <v>0</v>
      </c>
      <c r="AE21" s="57" t="s">
        <v>517</v>
      </c>
      <c r="AF21" s="58">
        <f t="shared" si="36"/>
        <v>0</v>
      </c>
      <c r="AG21" s="91">
        <f>従量電灯Cのみ!X20</f>
        <v>1413</v>
      </c>
      <c r="AH21" s="90">
        <f t="shared" si="37"/>
        <v>0</v>
      </c>
      <c r="AI21" s="90">
        <f t="shared" si="6"/>
        <v>0</v>
      </c>
      <c r="AJ21" s="90">
        <f t="shared" si="7"/>
        <v>0</v>
      </c>
      <c r="AK21" s="90">
        <f t="shared" si="38"/>
        <v>0</v>
      </c>
      <c r="AL21" s="90">
        <f t="shared" si="39"/>
        <v>0</v>
      </c>
      <c r="AM21" s="57" t="s">
        <v>517</v>
      </c>
      <c r="AN21" s="58">
        <f t="shared" si="40"/>
        <v>0</v>
      </c>
      <c r="AO21" s="91">
        <f>従量電灯Cのみ!Y20</f>
        <v>1188</v>
      </c>
      <c r="AP21" s="90">
        <f t="shared" si="41"/>
        <v>0</v>
      </c>
      <c r="AQ21" s="90">
        <f t="shared" si="8"/>
        <v>0</v>
      </c>
      <c r="AR21" s="90">
        <f t="shared" si="9"/>
        <v>0</v>
      </c>
      <c r="AS21" s="90">
        <f t="shared" si="42"/>
        <v>0</v>
      </c>
      <c r="AT21" s="90">
        <f t="shared" si="43"/>
        <v>0</v>
      </c>
      <c r="AU21" s="57" t="s">
        <v>517</v>
      </c>
      <c r="AV21" s="58">
        <f t="shared" si="44"/>
        <v>0</v>
      </c>
      <c r="AW21" s="91">
        <f>従量電灯Cのみ!Z20</f>
        <v>1096</v>
      </c>
      <c r="AX21" s="90">
        <f t="shared" si="45"/>
        <v>0</v>
      </c>
      <c r="AY21" s="90">
        <f t="shared" si="10"/>
        <v>0</v>
      </c>
      <c r="AZ21" s="90">
        <f t="shared" si="11"/>
        <v>0</v>
      </c>
      <c r="BA21" s="90">
        <f t="shared" si="46"/>
        <v>0</v>
      </c>
      <c r="BB21" s="90">
        <f t="shared" si="47"/>
        <v>0</v>
      </c>
      <c r="BC21" s="57" t="s">
        <v>517</v>
      </c>
      <c r="BD21" s="58">
        <f t="shared" si="48"/>
        <v>0</v>
      </c>
      <c r="BE21" s="91">
        <f>従量電灯Cのみ!AA20</f>
        <v>1081</v>
      </c>
      <c r="BF21" s="90">
        <f t="shared" si="49"/>
        <v>0</v>
      </c>
      <c r="BG21" s="90">
        <f t="shared" si="12"/>
        <v>0</v>
      </c>
      <c r="BH21" s="90">
        <f t="shared" si="13"/>
        <v>0</v>
      </c>
      <c r="BI21" s="90">
        <f t="shared" si="50"/>
        <v>0</v>
      </c>
      <c r="BJ21" s="90">
        <f t="shared" si="51"/>
        <v>0</v>
      </c>
      <c r="BK21" s="57" t="s">
        <v>517</v>
      </c>
      <c r="BL21" s="58">
        <f t="shared" si="52"/>
        <v>0</v>
      </c>
      <c r="BM21" s="91">
        <f>従量電灯Cのみ!AB20</f>
        <v>1047</v>
      </c>
      <c r="BN21" s="90">
        <f t="shared" si="53"/>
        <v>0</v>
      </c>
      <c r="BO21" s="90">
        <f t="shared" si="14"/>
        <v>0</v>
      </c>
      <c r="BP21" s="90">
        <f t="shared" si="15"/>
        <v>0</v>
      </c>
      <c r="BQ21" s="90">
        <f t="shared" si="54"/>
        <v>0</v>
      </c>
      <c r="BR21" s="90">
        <f t="shared" si="55"/>
        <v>0</v>
      </c>
      <c r="BS21" s="57" t="s">
        <v>517</v>
      </c>
      <c r="BT21" s="58">
        <f t="shared" si="56"/>
        <v>0</v>
      </c>
      <c r="BU21" s="91">
        <f>従量電灯Cのみ!AC20</f>
        <v>1146</v>
      </c>
      <c r="BV21" s="90">
        <f t="shared" si="57"/>
        <v>0</v>
      </c>
      <c r="BW21" s="90">
        <f t="shared" si="16"/>
        <v>0</v>
      </c>
      <c r="BX21" s="90">
        <f t="shared" si="17"/>
        <v>0</v>
      </c>
      <c r="BY21" s="90">
        <f t="shared" si="58"/>
        <v>0</v>
      </c>
      <c r="BZ21" s="90">
        <f t="shared" si="59"/>
        <v>0</v>
      </c>
      <c r="CA21" s="57" t="s">
        <v>517</v>
      </c>
      <c r="CB21" s="58">
        <f t="shared" si="60"/>
        <v>0</v>
      </c>
      <c r="CC21" s="91">
        <f>従量電灯Cのみ!AD20</f>
        <v>1135</v>
      </c>
      <c r="CD21" s="90">
        <f t="shared" si="61"/>
        <v>0</v>
      </c>
      <c r="CE21" s="90">
        <f t="shared" si="18"/>
        <v>0</v>
      </c>
      <c r="CF21" s="90">
        <f t="shared" si="19"/>
        <v>0</v>
      </c>
      <c r="CG21" s="90">
        <f t="shared" si="62"/>
        <v>0</v>
      </c>
      <c r="CH21" s="90">
        <f t="shared" si="63"/>
        <v>0</v>
      </c>
      <c r="CI21" s="57" t="s">
        <v>517</v>
      </c>
      <c r="CJ21" s="58">
        <f t="shared" si="64"/>
        <v>0</v>
      </c>
      <c r="CK21" s="91">
        <f>従量電灯Cのみ!AE20</f>
        <v>1130</v>
      </c>
      <c r="CL21" s="90">
        <f t="shared" si="65"/>
        <v>0</v>
      </c>
      <c r="CM21" s="90">
        <f t="shared" si="20"/>
        <v>0</v>
      </c>
      <c r="CN21" s="90">
        <f t="shared" si="21"/>
        <v>0</v>
      </c>
      <c r="CO21" s="90">
        <f t="shared" si="66"/>
        <v>0</v>
      </c>
      <c r="CP21" s="90">
        <f t="shared" si="67"/>
        <v>0</v>
      </c>
      <c r="CQ21" s="57" t="s">
        <v>517</v>
      </c>
      <c r="CR21" s="58">
        <f t="shared" si="68"/>
        <v>0</v>
      </c>
      <c r="CS21" s="91">
        <f>従量電灯Cのみ!AF20</f>
        <v>1109</v>
      </c>
      <c r="CT21" s="90">
        <f t="shared" si="69"/>
        <v>0</v>
      </c>
      <c r="CU21" s="90">
        <f t="shared" si="22"/>
        <v>0</v>
      </c>
      <c r="CV21" s="90">
        <f t="shared" si="23"/>
        <v>0</v>
      </c>
      <c r="CW21" s="90">
        <f t="shared" si="70"/>
        <v>0</v>
      </c>
      <c r="CX21" s="90">
        <f t="shared" si="71"/>
        <v>0</v>
      </c>
      <c r="CY21" s="57" t="s">
        <v>517</v>
      </c>
      <c r="CZ21" s="58">
        <f t="shared" si="72"/>
        <v>0</v>
      </c>
      <c r="DA21" s="56">
        <f t="shared" si="24"/>
        <v>0</v>
      </c>
    </row>
    <row r="22" spans="2:105" x14ac:dyDescent="0.4">
      <c r="B22" s="54">
        <v>16</v>
      </c>
      <c r="C22" s="54" t="str">
        <f>従量電灯Cのみ!C21</f>
        <v>羽津地区市民センター</v>
      </c>
      <c r="D22" s="55">
        <f>従量電灯Cのみ!H21</f>
        <v>10</v>
      </c>
      <c r="E22" s="63"/>
      <c r="F22" s="73"/>
      <c r="G22" s="74"/>
      <c r="H22" s="75"/>
      <c r="I22" s="91">
        <f>従量電灯Cのみ!U21</f>
        <v>909</v>
      </c>
      <c r="J22" s="90">
        <f t="shared" si="25"/>
        <v>0</v>
      </c>
      <c r="K22" s="90">
        <f t="shared" si="0"/>
        <v>0</v>
      </c>
      <c r="L22" s="90">
        <f t="shared" si="1"/>
        <v>0</v>
      </c>
      <c r="M22" s="90">
        <f t="shared" si="26"/>
        <v>0</v>
      </c>
      <c r="N22" s="90">
        <f t="shared" si="27"/>
        <v>0</v>
      </c>
      <c r="O22" s="57" t="s">
        <v>517</v>
      </c>
      <c r="P22" s="58">
        <f t="shared" si="28"/>
        <v>0</v>
      </c>
      <c r="Q22" s="91">
        <f>従量電灯Cのみ!V21</f>
        <v>879</v>
      </c>
      <c r="R22" s="90">
        <f t="shared" si="29"/>
        <v>0</v>
      </c>
      <c r="S22" s="90">
        <f t="shared" si="2"/>
        <v>0</v>
      </c>
      <c r="T22" s="90">
        <f t="shared" si="3"/>
        <v>0</v>
      </c>
      <c r="U22" s="90">
        <f t="shared" si="30"/>
        <v>0</v>
      </c>
      <c r="V22" s="90">
        <f t="shared" si="31"/>
        <v>0</v>
      </c>
      <c r="W22" s="57" t="s">
        <v>517</v>
      </c>
      <c r="X22" s="58">
        <f t="shared" si="32"/>
        <v>0</v>
      </c>
      <c r="Y22" s="91">
        <f>従量電灯Cのみ!W21</f>
        <v>785</v>
      </c>
      <c r="Z22" s="90">
        <f t="shared" si="33"/>
        <v>0</v>
      </c>
      <c r="AA22" s="90">
        <f t="shared" si="4"/>
        <v>0</v>
      </c>
      <c r="AB22" s="90">
        <f t="shared" si="5"/>
        <v>0</v>
      </c>
      <c r="AC22" s="90">
        <f t="shared" si="34"/>
        <v>0</v>
      </c>
      <c r="AD22" s="90">
        <f t="shared" si="35"/>
        <v>0</v>
      </c>
      <c r="AE22" s="57" t="s">
        <v>517</v>
      </c>
      <c r="AF22" s="58">
        <f t="shared" si="36"/>
        <v>0</v>
      </c>
      <c r="AG22" s="91">
        <f>従量電灯Cのみ!X21</f>
        <v>902</v>
      </c>
      <c r="AH22" s="90">
        <f t="shared" si="37"/>
        <v>0</v>
      </c>
      <c r="AI22" s="90">
        <f t="shared" si="6"/>
        <v>0</v>
      </c>
      <c r="AJ22" s="90">
        <f t="shared" si="7"/>
        <v>0</v>
      </c>
      <c r="AK22" s="90">
        <f t="shared" si="38"/>
        <v>0</v>
      </c>
      <c r="AL22" s="90">
        <f t="shared" si="39"/>
        <v>0</v>
      </c>
      <c r="AM22" s="57" t="s">
        <v>517</v>
      </c>
      <c r="AN22" s="58">
        <f t="shared" si="40"/>
        <v>0</v>
      </c>
      <c r="AO22" s="91">
        <f>従量電灯Cのみ!Y21</f>
        <v>975</v>
      </c>
      <c r="AP22" s="90">
        <f t="shared" si="41"/>
        <v>0</v>
      </c>
      <c r="AQ22" s="90">
        <f t="shared" si="8"/>
        <v>0</v>
      </c>
      <c r="AR22" s="90">
        <f t="shared" si="9"/>
        <v>0</v>
      </c>
      <c r="AS22" s="90">
        <f t="shared" si="42"/>
        <v>0</v>
      </c>
      <c r="AT22" s="90">
        <f t="shared" si="43"/>
        <v>0</v>
      </c>
      <c r="AU22" s="57" t="s">
        <v>517</v>
      </c>
      <c r="AV22" s="58">
        <f t="shared" si="44"/>
        <v>0</v>
      </c>
      <c r="AW22" s="91">
        <f>従量電灯Cのみ!Z21</f>
        <v>882</v>
      </c>
      <c r="AX22" s="90">
        <f t="shared" si="45"/>
        <v>0</v>
      </c>
      <c r="AY22" s="90">
        <f t="shared" si="10"/>
        <v>0</v>
      </c>
      <c r="AZ22" s="90">
        <f t="shared" si="11"/>
        <v>0</v>
      </c>
      <c r="BA22" s="90">
        <f t="shared" si="46"/>
        <v>0</v>
      </c>
      <c r="BB22" s="90">
        <f t="shared" si="47"/>
        <v>0</v>
      </c>
      <c r="BC22" s="57" t="s">
        <v>517</v>
      </c>
      <c r="BD22" s="58">
        <f t="shared" si="48"/>
        <v>0</v>
      </c>
      <c r="BE22" s="91">
        <f>従量電灯Cのみ!AA21</f>
        <v>1036</v>
      </c>
      <c r="BF22" s="90">
        <f t="shared" si="49"/>
        <v>0</v>
      </c>
      <c r="BG22" s="90">
        <f t="shared" si="12"/>
        <v>0</v>
      </c>
      <c r="BH22" s="90">
        <f t="shared" si="13"/>
        <v>0</v>
      </c>
      <c r="BI22" s="90">
        <f t="shared" si="50"/>
        <v>0</v>
      </c>
      <c r="BJ22" s="90">
        <f t="shared" si="51"/>
        <v>0</v>
      </c>
      <c r="BK22" s="57" t="s">
        <v>517</v>
      </c>
      <c r="BL22" s="58">
        <f t="shared" si="52"/>
        <v>0</v>
      </c>
      <c r="BM22" s="91">
        <f>従量電灯Cのみ!AB21</f>
        <v>940</v>
      </c>
      <c r="BN22" s="90">
        <f t="shared" si="53"/>
        <v>0</v>
      </c>
      <c r="BO22" s="90">
        <f t="shared" si="14"/>
        <v>0</v>
      </c>
      <c r="BP22" s="90">
        <f t="shared" si="15"/>
        <v>0</v>
      </c>
      <c r="BQ22" s="90">
        <f t="shared" si="54"/>
        <v>0</v>
      </c>
      <c r="BR22" s="90">
        <f t="shared" si="55"/>
        <v>0</v>
      </c>
      <c r="BS22" s="57" t="s">
        <v>517</v>
      </c>
      <c r="BT22" s="58">
        <f t="shared" si="56"/>
        <v>0</v>
      </c>
      <c r="BU22" s="91">
        <f>従量電灯Cのみ!AC21</f>
        <v>1072</v>
      </c>
      <c r="BV22" s="90">
        <f t="shared" si="57"/>
        <v>0</v>
      </c>
      <c r="BW22" s="90">
        <f t="shared" si="16"/>
        <v>0</v>
      </c>
      <c r="BX22" s="90">
        <f t="shared" si="17"/>
        <v>0</v>
      </c>
      <c r="BY22" s="90">
        <f t="shared" si="58"/>
        <v>0</v>
      </c>
      <c r="BZ22" s="90">
        <f t="shared" si="59"/>
        <v>0</v>
      </c>
      <c r="CA22" s="57" t="s">
        <v>517</v>
      </c>
      <c r="CB22" s="58">
        <f t="shared" si="60"/>
        <v>0</v>
      </c>
      <c r="CC22" s="91">
        <f>従量電灯Cのみ!AD21</f>
        <v>965</v>
      </c>
      <c r="CD22" s="90">
        <f t="shared" si="61"/>
        <v>0</v>
      </c>
      <c r="CE22" s="90">
        <f t="shared" si="18"/>
        <v>0</v>
      </c>
      <c r="CF22" s="90">
        <f t="shared" si="19"/>
        <v>0</v>
      </c>
      <c r="CG22" s="90">
        <f t="shared" si="62"/>
        <v>0</v>
      </c>
      <c r="CH22" s="90">
        <f t="shared" si="63"/>
        <v>0</v>
      </c>
      <c r="CI22" s="57" t="s">
        <v>517</v>
      </c>
      <c r="CJ22" s="58">
        <f t="shared" si="64"/>
        <v>0</v>
      </c>
      <c r="CK22" s="91">
        <f>従量電灯Cのみ!AE21</f>
        <v>959</v>
      </c>
      <c r="CL22" s="90">
        <f t="shared" si="65"/>
        <v>0</v>
      </c>
      <c r="CM22" s="90">
        <f t="shared" si="20"/>
        <v>0</v>
      </c>
      <c r="CN22" s="90">
        <f t="shared" si="21"/>
        <v>0</v>
      </c>
      <c r="CO22" s="90">
        <f t="shared" si="66"/>
        <v>0</v>
      </c>
      <c r="CP22" s="90">
        <f t="shared" si="67"/>
        <v>0</v>
      </c>
      <c r="CQ22" s="57" t="s">
        <v>517</v>
      </c>
      <c r="CR22" s="58">
        <f t="shared" si="68"/>
        <v>0</v>
      </c>
      <c r="CS22" s="91">
        <f>従量電灯Cのみ!AF21</f>
        <v>907</v>
      </c>
      <c r="CT22" s="90">
        <f t="shared" si="69"/>
        <v>0</v>
      </c>
      <c r="CU22" s="90">
        <f t="shared" si="22"/>
        <v>0</v>
      </c>
      <c r="CV22" s="90">
        <f t="shared" si="23"/>
        <v>0</v>
      </c>
      <c r="CW22" s="90">
        <f t="shared" si="70"/>
        <v>0</v>
      </c>
      <c r="CX22" s="90">
        <f t="shared" si="71"/>
        <v>0</v>
      </c>
      <c r="CY22" s="57" t="s">
        <v>517</v>
      </c>
      <c r="CZ22" s="58">
        <f t="shared" si="72"/>
        <v>0</v>
      </c>
      <c r="DA22" s="56">
        <f t="shared" si="24"/>
        <v>0</v>
      </c>
    </row>
    <row r="23" spans="2:105" x14ac:dyDescent="0.4">
      <c r="B23" s="54">
        <v>17</v>
      </c>
      <c r="C23" s="54" t="str">
        <f>従量電灯Cのみ!C22</f>
        <v>常磐地区市民センター</v>
      </c>
      <c r="D23" s="55">
        <f>従量電灯Cのみ!H22</f>
        <v>13</v>
      </c>
      <c r="E23" s="63"/>
      <c r="F23" s="73"/>
      <c r="G23" s="74"/>
      <c r="H23" s="75"/>
      <c r="I23" s="91">
        <f>従量電灯Cのみ!U22</f>
        <v>1333</v>
      </c>
      <c r="J23" s="90">
        <f t="shared" si="25"/>
        <v>0</v>
      </c>
      <c r="K23" s="90">
        <f t="shared" si="0"/>
        <v>0</v>
      </c>
      <c r="L23" s="90">
        <f t="shared" si="1"/>
        <v>0</v>
      </c>
      <c r="M23" s="90">
        <f t="shared" si="26"/>
        <v>0</v>
      </c>
      <c r="N23" s="90">
        <f t="shared" si="27"/>
        <v>0</v>
      </c>
      <c r="O23" s="57" t="s">
        <v>517</v>
      </c>
      <c r="P23" s="58">
        <f t="shared" si="28"/>
        <v>0</v>
      </c>
      <c r="Q23" s="91">
        <f>従量電灯Cのみ!V22</f>
        <v>1324</v>
      </c>
      <c r="R23" s="90">
        <f t="shared" si="29"/>
        <v>0</v>
      </c>
      <c r="S23" s="90">
        <f t="shared" si="2"/>
        <v>0</v>
      </c>
      <c r="T23" s="90">
        <f t="shared" si="3"/>
        <v>0</v>
      </c>
      <c r="U23" s="90">
        <f t="shared" si="30"/>
        <v>0</v>
      </c>
      <c r="V23" s="90">
        <f t="shared" si="31"/>
        <v>0</v>
      </c>
      <c r="W23" s="57" t="s">
        <v>517</v>
      </c>
      <c r="X23" s="58">
        <f t="shared" si="32"/>
        <v>0</v>
      </c>
      <c r="Y23" s="91">
        <f>従量電灯Cのみ!W22</f>
        <v>1469</v>
      </c>
      <c r="Z23" s="90">
        <f t="shared" si="33"/>
        <v>0</v>
      </c>
      <c r="AA23" s="90">
        <f t="shared" si="4"/>
        <v>0</v>
      </c>
      <c r="AB23" s="90">
        <f t="shared" si="5"/>
        <v>0</v>
      </c>
      <c r="AC23" s="90">
        <f t="shared" si="34"/>
        <v>0</v>
      </c>
      <c r="AD23" s="90">
        <f t="shared" si="35"/>
        <v>0</v>
      </c>
      <c r="AE23" s="57" t="s">
        <v>517</v>
      </c>
      <c r="AF23" s="58">
        <f t="shared" si="36"/>
        <v>0</v>
      </c>
      <c r="AG23" s="91">
        <f>従量電灯Cのみ!X22</f>
        <v>1801</v>
      </c>
      <c r="AH23" s="90">
        <f t="shared" si="37"/>
        <v>0</v>
      </c>
      <c r="AI23" s="90">
        <f t="shared" si="6"/>
        <v>0</v>
      </c>
      <c r="AJ23" s="90">
        <f t="shared" si="7"/>
        <v>0</v>
      </c>
      <c r="AK23" s="90">
        <f t="shared" si="38"/>
        <v>0</v>
      </c>
      <c r="AL23" s="90">
        <f t="shared" si="39"/>
        <v>0</v>
      </c>
      <c r="AM23" s="57" t="s">
        <v>517</v>
      </c>
      <c r="AN23" s="58">
        <f t="shared" si="40"/>
        <v>0</v>
      </c>
      <c r="AO23" s="91">
        <f>従量電灯Cのみ!Y22</f>
        <v>1630</v>
      </c>
      <c r="AP23" s="90">
        <f t="shared" si="41"/>
        <v>0</v>
      </c>
      <c r="AQ23" s="90">
        <f t="shared" si="8"/>
        <v>0</v>
      </c>
      <c r="AR23" s="90">
        <f t="shared" si="9"/>
        <v>0</v>
      </c>
      <c r="AS23" s="90">
        <f t="shared" si="42"/>
        <v>0</v>
      </c>
      <c r="AT23" s="90">
        <f t="shared" si="43"/>
        <v>0</v>
      </c>
      <c r="AU23" s="57" t="s">
        <v>517</v>
      </c>
      <c r="AV23" s="58">
        <f t="shared" si="44"/>
        <v>0</v>
      </c>
      <c r="AW23" s="91">
        <f>従量電灯Cのみ!Z22</f>
        <v>1481</v>
      </c>
      <c r="AX23" s="90">
        <f t="shared" si="45"/>
        <v>0</v>
      </c>
      <c r="AY23" s="90">
        <f t="shared" si="10"/>
        <v>0</v>
      </c>
      <c r="AZ23" s="90">
        <f t="shared" si="11"/>
        <v>0</v>
      </c>
      <c r="BA23" s="90">
        <f t="shared" si="46"/>
        <v>0</v>
      </c>
      <c r="BB23" s="90">
        <f t="shared" si="47"/>
        <v>0</v>
      </c>
      <c r="BC23" s="57" t="s">
        <v>517</v>
      </c>
      <c r="BD23" s="58">
        <f t="shared" si="48"/>
        <v>0</v>
      </c>
      <c r="BE23" s="91">
        <f>従量電灯Cのみ!AA22</f>
        <v>1376</v>
      </c>
      <c r="BF23" s="90">
        <f t="shared" si="49"/>
        <v>0</v>
      </c>
      <c r="BG23" s="90">
        <f t="shared" si="12"/>
        <v>0</v>
      </c>
      <c r="BH23" s="90">
        <f t="shared" si="13"/>
        <v>0</v>
      </c>
      <c r="BI23" s="90">
        <f t="shared" si="50"/>
        <v>0</v>
      </c>
      <c r="BJ23" s="90">
        <f t="shared" si="51"/>
        <v>0</v>
      </c>
      <c r="BK23" s="57" t="s">
        <v>517</v>
      </c>
      <c r="BL23" s="58">
        <f t="shared" si="52"/>
        <v>0</v>
      </c>
      <c r="BM23" s="91">
        <f>従量電灯Cのみ!AB22</f>
        <v>1278</v>
      </c>
      <c r="BN23" s="90">
        <f t="shared" si="53"/>
        <v>0</v>
      </c>
      <c r="BO23" s="90">
        <f t="shared" si="14"/>
        <v>0</v>
      </c>
      <c r="BP23" s="90">
        <f t="shared" si="15"/>
        <v>0</v>
      </c>
      <c r="BQ23" s="90">
        <f t="shared" si="54"/>
        <v>0</v>
      </c>
      <c r="BR23" s="90">
        <f t="shared" si="55"/>
        <v>0</v>
      </c>
      <c r="BS23" s="57" t="s">
        <v>517</v>
      </c>
      <c r="BT23" s="58">
        <f t="shared" si="56"/>
        <v>0</v>
      </c>
      <c r="BU23" s="91">
        <f>従量電灯Cのみ!AC22</f>
        <v>1470</v>
      </c>
      <c r="BV23" s="90">
        <f t="shared" si="57"/>
        <v>0</v>
      </c>
      <c r="BW23" s="90">
        <f t="shared" si="16"/>
        <v>0</v>
      </c>
      <c r="BX23" s="90">
        <f t="shared" si="17"/>
        <v>0</v>
      </c>
      <c r="BY23" s="90">
        <f t="shared" si="58"/>
        <v>0</v>
      </c>
      <c r="BZ23" s="90">
        <f t="shared" si="59"/>
        <v>0</v>
      </c>
      <c r="CA23" s="57" t="s">
        <v>517</v>
      </c>
      <c r="CB23" s="58">
        <f t="shared" si="60"/>
        <v>0</v>
      </c>
      <c r="CC23" s="91">
        <f>従量電灯Cのみ!AD22</f>
        <v>1457</v>
      </c>
      <c r="CD23" s="90">
        <f t="shared" si="61"/>
        <v>0</v>
      </c>
      <c r="CE23" s="90">
        <f t="shared" si="18"/>
        <v>0</v>
      </c>
      <c r="CF23" s="90">
        <f t="shared" si="19"/>
        <v>0</v>
      </c>
      <c r="CG23" s="90">
        <f t="shared" si="62"/>
        <v>0</v>
      </c>
      <c r="CH23" s="90">
        <f t="shared" si="63"/>
        <v>0</v>
      </c>
      <c r="CI23" s="57" t="s">
        <v>517</v>
      </c>
      <c r="CJ23" s="58">
        <f t="shared" si="64"/>
        <v>0</v>
      </c>
      <c r="CK23" s="91">
        <f>従量電灯Cのみ!AE22</f>
        <v>1349</v>
      </c>
      <c r="CL23" s="90">
        <f t="shared" si="65"/>
        <v>0</v>
      </c>
      <c r="CM23" s="90">
        <f t="shared" si="20"/>
        <v>0</v>
      </c>
      <c r="CN23" s="90">
        <f t="shared" si="21"/>
        <v>0</v>
      </c>
      <c r="CO23" s="90">
        <f t="shared" si="66"/>
        <v>0</v>
      </c>
      <c r="CP23" s="90">
        <f t="shared" si="67"/>
        <v>0</v>
      </c>
      <c r="CQ23" s="57" t="s">
        <v>517</v>
      </c>
      <c r="CR23" s="58">
        <f t="shared" si="68"/>
        <v>0</v>
      </c>
      <c r="CS23" s="91">
        <f>従量電灯Cのみ!AF22</f>
        <v>1312</v>
      </c>
      <c r="CT23" s="90">
        <f t="shared" si="69"/>
        <v>0</v>
      </c>
      <c r="CU23" s="90">
        <f t="shared" si="22"/>
        <v>0</v>
      </c>
      <c r="CV23" s="90">
        <f t="shared" si="23"/>
        <v>0</v>
      </c>
      <c r="CW23" s="90">
        <f t="shared" si="70"/>
        <v>0</v>
      </c>
      <c r="CX23" s="90">
        <f t="shared" si="71"/>
        <v>0</v>
      </c>
      <c r="CY23" s="57" t="s">
        <v>517</v>
      </c>
      <c r="CZ23" s="58">
        <f t="shared" si="72"/>
        <v>0</v>
      </c>
      <c r="DA23" s="56">
        <f t="shared" si="24"/>
        <v>0</v>
      </c>
    </row>
    <row r="24" spans="2:105" x14ac:dyDescent="0.4">
      <c r="B24" s="54">
        <v>18</v>
      </c>
      <c r="C24" s="54" t="str">
        <f>従量電灯Cのみ!C23</f>
        <v>日永地区市民センター</v>
      </c>
      <c r="D24" s="55">
        <f>従量電灯Cのみ!H23</f>
        <v>12</v>
      </c>
      <c r="E24" s="63"/>
      <c r="F24" s="73"/>
      <c r="G24" s="74"/>
      <c r="H24" s="75"/>
      <c r="I24" s="91">
        <f>従量電灯Cのみ!U23</f>
        <v>1287</v>
      </c>
      <c r="J24" s="90">
        <f t="shared" si="25"/>
        <v>0</v>
      </c>
      <c r="K24" s="90">
        <f t="shared" si="0"/>
        <v>0</v>
      </c>
      <c r="L24" s="90">
        <f t="shared" si="1"/>
        <v>0</v>
      </c>
      <c r="M24" s="90">
        <f t="shared" si="26"/>
        <v>0</v>
      </c>
      <c r="N24" s="90">
        <f t="shared" si="27"/>
        <v>0</v>
      </c>
      <c r="O24" s="57" t="s">
        <v>517</v>
      </c>
      <c r="P24" s="58">
        <f t="shared" si="28"/>
        <v>0</v>
      </c>
      <c r="Q24" s="91">
        <f>従量電灯Cのみ!V23</f>
        <v>1388</v>
      </c>
      <c r="R24" s="90">
        <f t="shared" si="29"/>
        <v>0</v>
      </c>
      <c r="S24" s="90">
        <f t="shared" si="2"/>
        <v>0</v>
      </c>
      <c r="T24" s="90">
        <f t="shared" si="3"/>
        <v>0</v>
      </c>
      <c r="U24" s="90">
        <f t="shared" si="30"/>
        <v>0</v>
      </c>
      <c r="V24" s="90">
        <f t="shared" si="31"/>
        <v>0</v>
      </c>
      <c r="W24" s="57" t="s">
        <v>517</v>
      </c>
      <c r="X24" s="58">
        <f t="shared" si="32"/>
        <v>0</v>
      </c>
      <c r="Y24" s="91">
        <f>従量電灯Cのみ!W23</f>
        <v>1420</v>
      </c>
      <c r="Z24" s="90">
        <f t="shared" si="33"/>
        <v>0</v>
      </c>
      <c r="AA24" s="90">
        <f t="shared" si="4"/>
        <v>0</v>
      </c>
      <c r="AB24" s="90">
        <f t="shared" si="5"/>
        <v>0</v>
      </c>
      <c r="AC24" s="90">
        <f t="shared" si="34"/>
        <v>0</v>
      </c>
      <c r="AD24" s="90">
        <f t="shared" si="35"/>
        <v>0</v>
      </c>
      <c r="AE24" s="57" t="s">
        <v>517</v>
      </c>
      <c r="AF24" s="58">
        <f t="shared" si="36"/>
        <v>0</v>
      </c>
      <c r="AG24" s="91">
        <f>従量電灯Cのみ!X23</f>
        <v>1804</v>
      </c>
      <c r="AH24" s="90">
        <f t="shared" si="37"/>
        <v>0</v>
      </c>
      <c r="AI24" s="90">
        <f t="shared" si="6"/>
        <v>0</v>
      </c>
      <c r="AJ24" s="90">
        <f t="shared" si="7"/>
        <v>0</v>
      </c>
      <c r="AK24" s="90">
        <f t="shared" si="38"/>
        <v>0</v>
      </c>
      <c r="AL24" s="90">
        <f t="shared" si="39"/>
        <v>0</v>
      </c>
      <c r="AM24" s="57" t="s">
        <v>517</v>
      </c>
      <c r="AN24" s="58">
        <f t="shared" si="40"/>
        <v>0</v>
      </c>
      <c r="AO24" s="91">
        <f>従量電灯Cのみ!Y23</f>
        <v>1630</v>
      </c>
      <c r="AP24" s="90">
        <f t="shared" si="41"/>
        <v>0</v>
      </c>
      <c r="AQ24" s="90">
        <f t="shared" si="8"/>
        <v>0</v>
      </c>
      <c r="AR24" s="90">
        <f t="shared" si="9"/>
        <v>0</v>
      </c>
      <c r="AS24" s="90">
        <f t="shared" si="42"/>
        <v>0</v>
      </c>
      <c r="AT24" s="90">
        <f t="shared" si="43"/>
        <v>0</v>
      </c>
      <c r="AU24" s="57" t="s">
        <v>517</v>
      </c>
      <c r="AV24" s="58">
        <f t="shared" si="44"/>
        <v>0</v>
      </c>
      <c r="AW24" s="91">
        <f>従量電灯Cのみ!Z23</f>
        <v>1487</v>
      </c>
      <c r="AX24" s="90">
        <f t="shared" si="45"/>
        <v>0</v>
      </c>
      <c r="AY24" s="90">
        <f t="shared" si="10"/>
        <v>0</v>
      </c>
      <c r="AZ24" s="90">
        <f t="shared" si="11"/>
        <v>0</v>
      </c>
      <c r="BA24" s="90">
        <f t="shared" si="46"/>
        <v>0</v>
      </c>
      <c r="BB24" s="90">
        <f t="shared" si="47"/>
        <v>0</v>
      </c>
      <c r="BC24" s="57" t="s">
        <v>517</v>
      </c>
      <c r="BD24" s="58">
        <f t="shared" si="48"/>
        <v>0</v>
      </c>
      <c r="BE24" s="91">
        <f>従量電灯Cのみ!AA23</f>
        <v>1321</v>
      </c>
      <c r="BF24" s="90">
        <f t="shared" si="49"/>
        <v>0</v>
      </c>
      <c r="BG24" s="90">
        <f t="shared" si="12"/>
        <v>0</v>
      </c>
      <c r="BH24" s="90">
        <f t="shared" si="13"/>
        <v>0</v>
      </c>
      <c r="BI24" s="90">
        <f t="shared" si="50"/>
        <v>0</v>
      </c>
      <c r="BJ24" s="90">
        <f t="shared" si="51"/>
        <v>0</v>
      </c>
      <c r="BK24" s="57" t="s">
        <v>517</v>
      </c>
      <c r="BL24" s="58">
        <f t="shared" si="52"/>
        <v>0</v>
      </c>
      <c r="BM24" s="91">
        <f>従量電灯Cのみ!AB23</f>
        <v>1437</v>
      </c>
      <c r="BN24" s="90">
        <f t="shared" si="53"/>
        <v>0</v>
      </c>
      <c r="BO24" s="90">
        <f t="shared" si="14"/>
        <v>0</v>
      </c>
      <c r="BP24" s="90">
        <f t="shared" si="15"/>
        <v>0</v>
      </c>
      <c r="BQ24" s="90">
        <f t="shared" si="54"/>
        <v>0</v>
      </c>
      <c r="BR24" s="90">
        <f t="shared" si="55"/>
        <v>0</v>
      </c>
      <c r="BS24" s="57" t="s">
        <v>517</v>
      </c>
      <c r="BT24" s="58">
        <f t="shared" si="56"/>
        <v>0</v>
      </c>
      <c r="BU24" s="91">
        <f>従量電灯Cのみ!AC23</f>
        <v>1687</v>
      </c>
      <c r="BV24" s="90">
        <f t="shared" si="57"/>
        <v>0</v>
      </c>
      <c r="BW24" s="90">
        <f t="shared" si="16"/>
        <v>0</v>
      </c>
      <c r="BX24" s="90">
        <f t="shared" si="17"/>
        <v>0</v>
      </c>
      <c r="BY24" s="90">
        <f t="shared" si="58"/>
        <v>0</v>
      </c>
      <c r="BZ24" s="90">
        <f t="shared" si="59"/>
        <v>0</v>
      </c>
      <c r="CA24" s="57" t="s">
        <v>517</v>
      </c>
      <c r="CB24" s="58">
        <f t="shared" si="60"/>
        <v>0</v>
      </c>
      <c r="CC24" s="91">
        <f>従量電灯Cのみ!AD23</f>
        <v>1638</v>
      </c>
      <c r="CD24" s="90">
        <f t="shared" si="61"/>
        <v>0</v>
      </c>
      <c r="CE24" s="90">
        <f t="shared" si="18"/>
        <v>0</v>
      </c>
      <c r="CF24" s="90">
        <f t="shared" si="19"/>
        <v>0</v>
      </c>
      <c r="CG24" s="90">
        <f t="shared" si="62"/>
        <v>0</v>
      </c>
      <c r="CH24" s="90">
        <f t="shared" si="63"/>
        <v>0</v>
      </c>
      <c r="CI24" s="57" t="s">
        <v>517</v>
      </c>
      <c r="CJ24" s="58">
        <f t="shared" si="64"/>
        <v>0</v>
      </c>
      <c r="CK24" s="91">
        <f>従量電灯Cのみ!AE23</f>
        <v>1531</v>
      </c>
      <c r="CL24" s="90">
        <f t="shared" si="65"/>
        <v>0</v>
      </c>
      <c r="CM24" s="90">
        <f t="shared" si="20"/>
        <v>0</v>
      </c>
      <c r="CN24" s="90">
        <f t="shared" si="21"/>
        <v>0</v>
      </c>
      <c r="CO24" s="90">
        <f t="shared" si="66"/>
        <v>0</v>
      </c>
      <c r="CP24" s="90">
        <f t="shared" si="67"/>
        <v>0</v>
      </c>
      <c r="CQ24" s="57" t="s">
        <v>517</v>
      </c>
      <c r="CR24" s="58">
        <f t="shared" si="68"/>
        <v>0</v>
      </c>
      <c r="CS24" s="91">
        <f>従量電灯Cのみ!AF23</f>
        <v>1466</v>
      </c>
      <c r="CT24" s="90">
        <f t="shared" si="69"/>
        <v>0</v>
      </c>
      <c r="CU24" s="90">
        <f t="shared" si="22"/>
        <v>0</v>
      </c>
      <c r="CV24" s="90">
        <f t="shared" si="23"/>
        <v>0</v>
      </c>
      <c r="CW24" s="90">
        <f t="shared" si="70"/>
        <v>0</v>
      </c>
      <c r="CX24" s="90">
        <f t="shared" si="71"/>
        <v>0</v>
      </c>
      <c r="CY24" s="57" t="s">
        <v>517</v>
      </c>
      <c r="CZ24" s="58">
        <f t="shared" si="72"/>
        <v>0</v>
      </c>
      <c r="DA24" s="56">
        <f t="shared" si="24"/>
        <v>0</v>
      </c>
    </row>
    <row r="25" spans="2:105" x14ac:dyDescent="0.4">
      <c r="B25" s="54">
        <v>19</v>
      </c>
      <c r="C25" s="54" t="str">
        <f>従量電灯Cのみ!C24</f>
        <v>四郷地区市民センター</v>
      </c>
      <c r="D25" s="55">
        <f>従量電灯Cのみ!H24</f>
        <v>15</v>
      </c>
      <c r="E25" s="63"/>
      <c r="F25" s="73"/>
      <c r="G25" s="74"/>
      <c r="H25" s="75"/>
      <c r="I25" s="91">
        <f>従量電灯Cのみ!U24</f>
        <v>1199</v>
      </c>
      <c r="J25" s="90">
        <f t="shared" si="25"/>
        <v>0</v>
      </c>
      <c r="K25" s="90">
        <f t="shared" si="0"/>
        <v>0</v>
      </c>
      <c r="L25" s="90">
        <f t="shared" si="1"/>
        <v>0</v>
      </c>
      <c r="M25" s="90">
        <f t="shared" si="26"/>
        <v>0</v>
      </c>
      <c r="N25" s="90">
        <f t="shared" si="27"/>
        <v>0</v>
      </c>
      <c r="O25" s="57" t="s">
        <v>517</v>
      </c>
      <c r="P25" s="58">
        <f t="shared" si="28"/>
        <v>0</v>
      </c>
      <c r="Q25" s="91">
        <f>従量電灯Cのみ!V24</f>
        <v>1309</v>
      </c>
      <c r="R25" s="90">
        <f t="shared" si="29"/>
        <v>0</v>
      </c>
      <c r="S25" s="90">
        <f t="shared" si="2"/>
        <v>0</v>
      </c>
      <c r="T25" s="90">
        <f t="shared" si="3"/>
        <v>0</v>
      </c>
      <c r="U25" s="90">
        <f t="shared" si="30"/>
        <v>0</v>
      </c>
      <c r="V25" s="90">
        <f t="shared" si="31"/>
        <v>0</v>
      </c>
      <c r="W25" s="57" t="s">
        <v>517</v>
      </c>
      <c r="X25" s="58">
        <f t="shared" si="32"/>
        <v>0</v>
      </c>
      <c r="Y25" s="91">
        <f>従量電灯Cのみ!W24</f>
        <v>1247</v>
      </c>
      <c r="Z25" s="90">
        <f t="shared" si="33"/>
        <v>0</v>
      </c>
      <c r="AA25" s="90">
        <f t="shared" si="4"/>
        <v>0</v>
      </c>
      <c r="AB25" s="90">
        <f t="shared" si="5"/>
        <v>0</v>
      </c>
      <c r="AC25" s="90">
        <f t="shared" si="34"/>
        <v>0</v>
      </c>
      <c r="AD25" s="90">
        <f t="shared" si="35"/>
        <v>0</v>
      </c>
      <c r="AE25" s="57" t="s">
        <v>517</v>
      </c>
      <c r="AF25" s="58">
        <f t="shared" si="36"/>
        <v>0</v>
      </c>
      <c r="AG25" s="91">
        <f>従量電灯Cのみ!X24</f>
        <v>1422</v>
      </c>
      <c r="AH25" s="90">
        <f t="shared" si="37"/>
        <v>0</v>
      </c>
      <c r="AI25" s="90">
        <f t="shared" si="6"/>
        <v>0</v>
      </c>
      <c r="AJ25" s="90">
        <f t="shared" si="7"/>
        <v>0</v>
      </c>
      <c r="AK25" s="90">
        <f t="shared" si="38"/>
        <v>0</v>
      </c>
      <c r="AL25" s="90">
        <f t="shared" si="39"/>
        <v>0</v>
      </c>
      <c r="AM25" s="57" t="s">
        <v>517</v>
      </c>
      <c r="AN25" s="58">
        <f t="shared" si="40"/>
        <v>0</v>
      </c>
      <c r="AO25" s="91">
        <f>従量電灯Cのみ!Y24</f>
        <v>1380</v>
      </c>
      <c r="AP25" s="90">
        <f t="shared" si="41"/>
        <v>0</v>
      </c>
      <c r="AQ25" s="90">
        <f t="shared" si="8"/>
        <v>0</v>
      </c>
      <c r="AR25" s="90">
        <f t="shared" si="9"/>
        <v>0</v>
      </c>
      <c r="AS25" s="90">
        <f t="shared" si="42"/>
        <v>0</v>
      </c>
      <c r="AT25" s="90">
        <f t="shared" si="43"/>
        <v>0</v>
      </c>
      <c r="AU25" s="57" t="s">
        <v>517</v>
      </c>
      <c r="AV25" s="58">
        <f t="shared" si="44"/>
        <v>0</v>
      </c>
      <c r="AW25" s="91">
        <f>従量電灯Cのみ!Z24</f>
        <v>1117</v>
      </c>
      <c r="AX25" s="90">
        <f t="shared" si="45"/>
        <v>0</v>
      </c>
      <c r="AY25" s="90">
        <f t="shared" si="10"/>
        <v>0</v>
      </c>
      <c r="AZ25" s="90">
        <f t="shared" si="11"/>
        <v>0</v>
      </c>
      <c r="BA25" s="90">
        <f t="shared" si="46"/>
        <v>0</v>
      </c>
      <c r="BB25" s="90">
        <f t="shared" si="47"/>
        <v>0</v>
      </c>
      <c r="BC25" s="57" t="s">
        <v>517</v>
      </c>
      <c r="BD25" s="58">
        <f t="shared" si="48"/>
        <v>0</v>
      </c>
      <c r="BE25" s="91">
        <f>従量電灯Cのみ!AA24</f>
        <v>1233</v>
      </c>
      <c r="BF25" s="90">
        <f t="shared" si="49"/>
        <v>0</v>
      </c>
      <c r="BG25" s="90">
        <f t="shared" si="12"/>
        <v>0</v>
      </c>
      <c r="BH25" s="90">
        <f t="shared" si="13"/>
        <v>0</v>
      </c>
      <c r="BI25" s="90">
        <f t="shared" si="50"/>
        <v>0</v>
      </c>
      <c r="BJ25" s="90">
        <f t="shared" si="51"/>
        <v>0</v>
      </c>
      <c r="BK25" s="57" t="s">
        <v>517</v>
      </c>
      <c r="BL25" s="58">
        <f t="shared" si="52"/>
        <v>0</v>
      </c>
      <c r="BM25" s="91">
        <f>従量電灯Cのみ!AB24</f>
        <v>1272</v>
      </c>
      <c r="BN25" s="90">
        <f t="shared" si="53"/>
        <v>0</v>
      </c>
      <c r="BO25" s="90">
        <f t="shared" si="14"/>
        <v>0</v>
      </c>
      <c r="BP25" s="90">
        <f t="shared" si="15"/>
        <v>0</v>
      </c>
      <c r="BQ25" s="90">
        <f t="shared" si="54"/>
        <v>0</v>
      </c>
      <c r="BR25" s="90">
        <f t="shared" si="55"/>
        <v>0</v>
      </c>
      <c r="BS25" s="57" t="s">
        <v>517</v>
      </c>
      <c r="BT25" s="58">
        <f t="shared" si="56"/>
        <v>0</v>
      </c>
      <c r="BU25" s="91">
        <f>従量電灯Cのみ!AC24</f>
        <v>1345</v>
      </c>
      <c r="BV25" s="90">
        <f t="shared" si="57"/>
        <v>0</v>
      </c>
      <c r="BW25" s="90">
        <f t="shared" si="16"/>
        <v>0</v>
      </c>
      <c r="BX25" s="90">
        <f t="shared" si="17"/>
        <v>0</v>
      </c>
      <c r="BY25" s="90">
        <f t="shared" si="58"/>
        <v>0</v>
      </c>
      <c r="BZ25" s="90">
        <f t="shared" si="59"/>
        <v>0</v>
      </c>
      <c r="CA25" s="57" t="s">
        <v>517</v>
      </c>
      <c r="CB25" s="58">
        <f t="shared" si="60"/>
        <v>0</v>
      </c>
      <c r="CC25" s="91">
        <f>従量電灯Cのみ!AD24</f>
        <v>1373</v>
      </c>
      <c r="CD25" s="90">
        <f t="shared" si="61"/>
        <v>0</v>
      </c>
      <c r="CE25" s="90">
        <f t="shared" si="18"/>
        <v>0</v>
      </c>
      <c r="CF25" s="90">
        <f t="shared" si="19"/>
        <v>0</v>
      </c>
      <c r="CG25" s="90">
        <f t="shared" si="62"/>
        <v>0</v>
      </c>
      <c r="CH25" s="90">
        <f t="shared" si="63"/>
        <v>0</v>
      </c>
      <c r="CI25" s="57" t="s">
        <v>517</v>
      </c>
      <c r="CJ25" s="58">
        <f t="shared" si="64"/>
        <v>0</v>
      </c>
      <c r="CK25" s="91">
        <f>従量電灯Cのみ!AE24</f>
        <v>1229</v>
      </c>
      <c r="CL25" s="90">
        <f t="shared" si="65"/>
        <v>0</v>
      </c>
      <c r="CM25" s="90">
        <f t="shared" si="20"/>
        <v>0</v>
      </c>
      <c r="CN25" s="90">
        <f t="shared" si="21"/>
        <v>0</v>
      </c>
      <c r="CO25" s="90">
        <f t="shared" si="66"/>
        <v>0</v>
      </c>
      <c r="CP25" s="90">
        <f t="shared" si="67"/>
        <v>0</v>
      </c>
      <c r="CQ25" s="57" t="s">
        <v>517</v>
      </c>
      <c r="CR25" s="58">
        <f t="shared" si="68"/>
        <v>0</v>
      </c>
      <c r="CS25" s="91">
        <f>従量電灯Cのみ!AF24</f>
        <v>1163</v>
      </c>
      <c r="CT25" s="90">
        <f t="shared" si="69"/>
        <v>0</v>
      </c>
      <c r="CU25" s="90">
        <f t="shared" si="22"/>
        <v>0</v>
      </c>
      <c r="CV25" s="90">
        <f t="shared" si="23"/>
        <v>0</v>
      </c>
      <c r="CW25" s="90">
        <f t="shared" si="70"/>
        <v>0</v>
      </c>
      <c r="CX25" s="90">
        <f t="shared" si="71"/>
        <v>0</v>
      </c>
      <c r="CY25" s="57" t="s">
        <v>517</v>
      </c>
      <c r="CZ25" s="58">
        <f t="shared" si="72"/>
        <v>0</v>
      </c>
      <c r="DA25" s="56">
        <f t="shared" si="24"/>
        <v>0</v>
      </c>
    </row>
    <row r="26" spans="2:105" x14ac:dyDescent="0.4">
      <c r="B26" s="54">
        <v>20</v>
      </c>
      <c r="C26" s="54" t="str">
        <f>従量電灯Cのみ!C25</f>
        <v>内部地区市民センター</v>
      </c>
      <c r="D26" s="55">
        <f>従量電灯Cのみ!H25</f>
        <v>9</v>
      </c>
      <c r="E26" s="63"/>
      <c r="F26" s="73"/>
      <c r="G26" s="74"/>
      <c r="H26" s="75"/>
      <c r="I26" s="91">
        <f>従量電灯Cのみ!U25</f>
        <v>1237</v>
      </c>
      <c r="J26" s="90">
        <f t="shared" si="25"/>
        <v>0</v>
      </c>
      <c r="K26" s="90">
        <f t="shared" si="0"/>
        <v>0</v>
      </c>
      <c r="L26" s="90">
        <f t="shared" si="1"/>
        <v>0</v>
      </c>
      <c r="M26" s="90">
        <f t="shared" si="26"/>
        <v>0</v>
      </c>
      <c r="N26" s="90">
        <f t="shared" si="27"/>
        <v>0</v>
      </c>
      <c r="O26" s="57" t="s">
        <v>517</v>
      </c>
      <c r="P26" s="58">
        <f t="shared" si="28"/>
        <v>0</v>
      </c>
      <c r="Q26" s="91">
        <f>従量電灯Cのみ!V25</f>
        <v>1170</v>
      </c>
      <c r="R26" s="90">
        <f t="shared" si="29"/>
        <v>0</v>
      </c>
      <c r="S26" s="90">
        <f t="shared" si="2"/>
        <v>0</v>
      </c>
      <c r="T26" s="90">
        <f t="shared" si="3"/>
        <v>0</v>
      </c>
      <c r="U26" s="90">
        <f t="shared" si="30"/>
        <v>0</v>
      </c>
      <c r="V26" s="90">
        <f t="shared" si="31"/>
        <v>0</v>
      </c>
      <c r="W26" s="57" t="s">
        <v>517</v>
      </c>
      <c r="X26" s="58">
        <f t="shared" si="32"/>
        <v>0</v>
      </c>
      <c r="Y26" s="91">
        <f>従量電灯Cのみ!W25</f>
        <v>1239</v>
      </c>
      <c r="Z26" s="90">
        <f t="shared" si="33"/>
        <v>0</v>
      </c>
      <c r="AA26" s="90">
        <f t="shared" si="4"/>
        <v>0</v>
      </c>
      <c r="AB26" s="90">
        <f t="shared" si="5"/>
        <v>0</v>
      </c>
      <c r="AC26" s="90">
        <f t="shared" si="34"/>
        <v>0</v>
      </c>
      <c r="AD26" s="90">
        <f t="shared" si="35"/>
        <v>0</v>
      </c>
      <c r="AE26" s="57" t="s">
        <v>517</v>
      </c>
      <c r="AF26" s="58">
        <f t="shared" si="36"/>
        <v>0</v>
      </c>
      <c r="AG26" s="91">
        <f>従量電灯Cのみ!X25</f>
        <v>1257</v>
      </c>
      <c r="AH26" s="90">
        <f t="shared" si="37"/>
        <v>0</v>
      </c>
      <c r="AI26" s="90">
        <f t="shared" si="6"/>
        <v>0</v>
      </c>
      <c r="AJ26" s="90">
        <f t="shared" si="7"/>
        <v>0</v>
      </c>
      <c r="AK26" s="90">
        <f t="shared" si="38"/>
        <v>0</v>
      </c>
      <c r="AL26" s="90">
        <f t="shared" si="39"/>
        <v>0</v>
      </c>
      <c r="AM26" s="57" t="s">
        <v>517</v>
      </c>
      <c r="AN26" s="58">
        <f t="shared" si="40"/>
        <v>0</v>
      </c>
      <c r="AO26" s="91">
        <f>従量電灯Cのみ!Y25</f>
        <v>1180</v>
      </c>
      <c r="AP26" s="90">
        <f t="shared" si="41"/>
        <v>0</v>
      </c>
      <c r="AQ26" s="90">
        <f t="shared" si="8"/>
        <v>0</v>
      </c>
      <c r="AR26" s="90">
        <f t="shared" si="9"/>
        <v>0</v>
      </c>
      <c r="AS26" s="90">
        <f t="shared" si="42"/>
        <v>0</v>
      </c>
      <c r="AT26" s="90">
        <f t="shared" si="43"/>
        <v>0</v>
      </c>
      <c r="AU26" s="57" t="s">
        <v>517</v>
      </c>
      <c r="AV26" s="58">
        <f t="shared" si="44"/>
        <v>0</v>
      </c>
      <c r="AW26" s="91">
        <f>従量電灯Cのみ!Z25</f>
        <v>1148</v>
      </c>
      <c r="AX26" s="90">
        <f t="shared" si="45"/>
        <v>0</v>
      </c>
      <c r="AY26" s="90">
        <f t="shared" si="10"/>
        <v>0</v>
      </c>
      <c r="AZ26" s="90">
        <f t="shared" si="11"/>
        <v>0</v>
      </c>
      <c r="BA26" s="90">
        <f t="shared" si="46"/>
        <v>0</v>
      </c>
      <c r="BB26" s="90">
        <f t="shared" si="47"/>
        <v>0</v>
      </c>
      <c r="BC26" s="57" t="s">
        <v>517</v>
      </c>
      <c r="BD26" s="58">
        <f t="shared" si="48"/>
        <v>0</v>
      </c>
      <c r="BE26" s="91">
        <f>従量電灯Cのみ!AA25</f>
        <v>1174</v>
      </c>
      <c r="BF26" s="90">
        <f t="shared" si="49"/>
        <v>0</v>
      </c>
      <c r="BG26" s="90">
        <f t="shared" si="12"/>
        <v>0</v>
      </c>
      <c r="BH26" s="90">
        <f t="shared" si="13"/>
        <v>0</v>
      </c>
      <c r="BI26" s="90">
        <f t="shared" si="50"/>
        <v>0</v>
      </c>
      <c r="BJ26" s="90">
        <f t="shared" si="51"/>
        <v>0</v>
      </c>
      <c r="BK26" s="57" t="s">
        <v>517</v>
      </c>
      <c r="BL26" s="58">
        <f t="shared" si="52"/>
        <v>0</v>
      </c>
      <c r="BM26" s="91">
        <f>従量電灯Cのみ!AB25</f>
        <v>1262</v>
      </c>
      <c r="BN26" s="90">
        <f t="shared" si="53"/>
        <v>0</v>
      </c>
      <c r="BO26" s="90">
        <f t="shared" si="14"/>
        <v>0</v>
      </c>
      <c r="BP26" s="90">
        <f t="shared" si="15"/>
        <v>0</v>
      </c>
      <c r="BQ26" s="90">
        <f t="shared" si="54"/>
        <v>0</v>
      </c>
      <c r="BR26" s="90">
        <f t="shared" si="55"/>
        <v>0</v>
      </c>
      <c r="BS26" s="57" t="s">
        <v>517</v>
      </c>
      <c r="BT26" s="58">
        <f t="shared" si="56"/>
        <v>0</v>
      </c>
      <c r="BU26" s="91">
        <f>従量電灯Cのみ!AC25</f>
        <v>1685</v>
      </c>
      <c r="BV26" s="90">
        <f t="shared" si="57"/>
        <v>0</v>
      </c>
      <c r="BW26" s="90">
        <f t="shared" si="16"/>
        <v>0</v>
      </c>
      <c r="BX26" s="90">
        <f t="shared" si="17"/>
        <v>0</v>
      </c>
      <c r="BY26" s="90">
        <f t="shared" si="58"/>
        <v>0</v>
      </c>
      <c r="BZ26" s="90">
        <f t="shared" si="59"/>
        <v>0</v>
      </c>
      <c r="CA26" s="57" t="s">
        <v>517</v>
      </c>
      <c r="CB26" s="58">
        <f t="shared" si="60"/>
        <v>0</v>
      </c>
      <c r="CC26" s="91">
        <f>従量電灯Cのみ!AD25</f>
        <v>1616</v>
      </c>
      <c r="CD26" s="90">
        <f t="shared" si="61"/>
        <v>0</v>
      </c>
      <c r="CE26" s="90">
        <f t="shared" si="18"/>
        <v>0</v>
      </c>
      <c r="CF26" s="90">
        <f t="shared" si="19"/>
        <v>0</v>
      </c>
      <c r="CG26" s="90">
        <f t="shared" si="62"/>
        <v>0</v>
      </c>
      <c r="CH26" s="90">
        <f t="shared" si="63"/>
        <v>0</v>
      </c>
      <c r="CI26" s="57" t="s">
        <v>517</v>
      </c>
      <c r="CJ26" s="58">
        <f t="shared" si="64"/>
        <v>0</v>
      </c>
      <c r="CK26" s="91">
        <f>従量電灯Cのみ!AE25</f>
        <v>1573</v>
      </c>
      <c r="CL26" s="90">
        <f t="shared" si="65"/>
        <v>0</v>
      </c>
      <c r="CM26" s="90">
        <f t="shared" si="20"/>
        <v>0</v>
      </c>
      <c r="CN26" s="90">
        <f t="shared" si="21"/>
        <v>0</v>
      </c>
      <c r="CO26" s="90">
        <f t="shared" si="66"/>
        <v>0</v>
      </c>
      <c r="CP26" s="90">
        <f t="shared" si="67"/>
        <v>0</v>
      </c>
      <c r="CQ26" s="57" t="s">
        <v>517</v>
      </c>
      <c r="CR26" s="58">
        <f t="shared" si="68"/>
        <v>0</v>
      </c>
      <c r="CS26" s="91">
        <f>従量電灯Cのみ!AF25</f>
        <v>1318</v>
      </c>
      <c r="CT26" s="90">
        <f t="shared" si="69"/>
        <v>0</v>
      </c>
      <c r="CU26" s="90">
        <f t="shared" si="22"/>
        <v>0</v>
      </c>
      <c r="CV26" s="90">
        <f t="shared" si="23"/>
        <v>0</v>
      </c>
      <c r="CW26" s="90">
        <f t="shared" si="70"/>
        <v>0</v>
      </c>
      <c r="CX26" s="90">
        <f t="shared" si="71"/>
        <v>0</v>
      </c>
      <c r="CY26" s="57" t="s">
        <v>517</v>
      </c>
      <c r="CZ26" s="58">
        <f t="shared" si="72"/>
        <v>0</v>
      </c>
      <c r="DA26" s="56">
        <f t="shared" si="24"/>
        <v>0</v>
      </c>
    </row>
    <row r="27" spans="2:105" x14ac:dyDescent="0.4">
      <c r="B27" s="54">
        <v>21</v>
      </c>
      <c r="C27" s="54" t="str">
        <f>従量電灯Cのみ!C26</f>
        <v>塩浜地区市民センター</v>
      </c>
      <c r="D27" s="55">
        <f>従量電灯Cのみ!H26</f>
        <v>10</v>
      </c>
      <c r="E27" s="63"/>
      <c r="F27" s="73"/>
      <c r="G27" s="74"/>
      <c r="H27" s="75"/>
      <c r="I27" s="91">
        <f>従量電灯Cのみ!U26</f>
        <v>1036</v>
      </c>
      <c r="J27" s="90">
        <f t="shared" si="25"/>
        <v>0</v>
      </c>
      <c r="K27" s="90">
        <f t="shared" si="0"/>
        <v>0</v>
      </c>
      <c r="L27" s="90">
        <f t="shared" si="1"/>
        <v>0</v>
      </c>
      <c r="M27" s="90">
        <f t="shared" si="26"/>
        <v>0</v>
      </c>
      <c r="N27" s="90">
        <f t="shared" si="27"/>
        <v>0</v>
      </c>
      <c r="O27" s="57" t="s">
        <v>517</v>
      </c>
      <c r="P27" s="58">
        <f t="shared" si="28"/>
        <v>0</v>
      </c>
      <c r="Q27" s="91">
        <f>従量電灯Cのみ!V26</f>
        <v>1040</v>
      </c>
      <c r="R27" s="90">
        <f t="shared" si="29"/>
        <v>0</v>
      </c>
      <c r="S27" s="90">
        <f t="shared" si="2"/>
        <v>0</v>
      </c>
      <c r="T27" s="90">
        <f t="shared" si="3"/>
        <v>0</v>
      </c>
      <c r="U27" s="90">
        <f t="shared" si="30"/>
        <v>0</v>
      </c>
      <c r="V27" s="90">
        <f t="shared" si="31"/>
        <v>0</v>
      </c>
      <c r="W27" s="57" t="s">
        <v>517</v>
      </c>
      <c r="X27" s="58">
        <f t="shared" si="32"/>
        <v>0</v>
      </c>
      <c r="Y27" s="91">
        <f>従量電灯Cのみ!W26</f>
        <v>1049</v>
      </c>
      <c r="Z27" s="90">
        <f t="shared" si="33"/>
        <v>0</v>
      </c>
      <c r="AA27" s="90">
        <f t="shared" si="4"/>
        <v>0</v>
      </c>
      <c r="AB27" s="90">
        <f t="shared" si="5"/>
        <v>0</v>
      </c>
      <c r="AC27" s="90">
        <f t="shared" si="34"/>
        <v>0</v>
      </c>
      <c r="AD27" s="90">
        <f t="shared" si="35"/>
        <v>0</v>
      </c>
      <c r="AE27" s="57" t="s">
        <v>517</v>
      </c>
      <c r="AF27" s="58">
        <f t="shared" si="36"/>
        <v>0</v>
      </c>
      <c r="AG27" s="91">
        <f>従量電灯Cのみ!X26</f>
        <v>1346</v>
      </c>
      <c r="AH27" s="90">
        <f t="shared" si="37"/>
        <v>0</v>
      </c>
      <c r="AI27" s="90">
        <f t="shared" si="6"/>
        <v>0</v>
      </c>
      <c r="AJ27" s="90">
        <f t="shared" si="7"/>
        <v>0</v>
      </c>
      <c r="AK27" s="90">
        <f t="shared" si="38"/>
        <v>0</v>
      </c>
      <c r="AL27" s="90">
        <f t="shared" si="39"/>
        <v>0</v>
      </c>
      <c r="AM27" s="57" t="s">
        <v>517</v>
      </c>
      <c r="AN27" s="58">
        <f t="shared" si="40"/>
        <v>0</v>
      </c>
      <c r="AO27" s="91">
        <f>従量電灯Cのみ!Y26</f>
        <v>1244</v>
      </c>
      <c r="AP27" s="90">
        <f t="shared" si="41"/>
        <v>0</v>
      </c>
      <c r="AQ27" s="90">
        <f t="shared" si="8"/>
        <v>0</v>
      </c>
      <c r="AR27" s="90">
        <f t="shared" si="9"/>
        <v>0</v>
      </c>
      <c r="AS27" s="90">
        <f t="shared" si="42"/>
        <v>0</v>
      </c>
      <c r="AT27" s="90">
        <f t="shared" si="43"/>
        <v>0</v>
      </c>
      <c r="AU27" s="57" t="s">
        <v>517</v>
      </c>
      <c r="AV27" s="58">
        <f t="shared" si="44"/>
        <v>0</v>
      </c>
      <c r="AW27" s="91">
        <f>従量電灯Cのみ!Z26</f>
        <v>1180</v>
      </c>
      <c r="AX27" s="90">
        <f t="shared" si="45"/>
        <v>0</v>
      </c>
      <c r="AY27" s="90">
        <f t="shared" si="10"/>
        <v>0</v>
      </c>
      <c r="AZ27" s="90">
        <f t="shared" si="11"/>
        <v>0</v>
      </c>
      <c r="BA27" s="90">
        <f t="shared" si="46"/>
        <v>0</v>
      </c>
      <c r="BB27" s="90">
        <f t="shared" si="47"/>
        <v>0</v>
      </c>
      <c r="BC27" s="57" t="s">
        <v>517</v>
      </c>
      <c r="BD27" s="58">
        <f t="shared" si="48"/>
        <v>0</v>
      </c>
      <c r="BE27" s="91">
        <f>従量電灯Cのみ!AA26</f>
        <v>1011</v>
      </c>
      <c r="BF27" s="90">
        <f t="shared" si="49"/>
        <v>0</v>
      </c>
      <c r="BG27" s="90">
        <f t="shared" si="12"/>
        <v>0</v>
      </c>
      <c r="BH27" s="90">
        <f t="shared" si="13"/>
        <v>0</v>
      </c>
      <c r="BI27" s="90">
        <f t="shared" si="50"/>
        <v>0</v>
      </c>
      <c r="BJ27" s="90">
        <f t="shared" si="51"/>
        <v>0</v>
      </c>
      <c r="BK27" s="57" t="s">
        <v>517</v>
      </c>
      <c r="BL27" s="58">
        <f t="shared" si="52"/>
        <v>0</v>
      </c>
      <c r="BM27" s="91">
        <f>従量電灯Cのみ!AB26</f>
        <v>984</v>
      </c>
      <c r="BN27" s="90">
        <f t="shared" si="53"/>
        <v>0</v>
      </c>
      <c r="BO27" s="90">
        <f t="shared" si="14"/>
        <v>0</v>
      </c>
      <c r="BP27" s="90">
        <f t="shared" si="15"/>
        <v>0</v>
      </c>
      <c r="BQ27" s="90">
        <f t="shared" si="54"/>
        <v>0</v>
      </c>
      <c r="BR27" s="90">
        <f t="shared" si="55"/>
        <v>0</v>
      </c>
      <c r="BS27" s="57" t="s">
        <v>517</v>
      </c>
      <c r="BT27" s="58">
        <f t="shared" si="56"/>
        <v>0</v>
      </c>
      <c r="BU27" s="91">
        <f>従量電灯Cのみ!AC26</f>
        <v>1132</v>
      </c>
      <c r="BV27" s="90">
        <f t="shared" si="57"/>
        <v>0</v>
      </c>
      <c r="BW27" s="90">
        <f t="shared" si="16"/>
        <v>0</v>
      </c>
      <c r="BX27" s="90">
        <f t="shared" si="17"/>
        <v>0</v>
      </c>
      <c r="BY27" s="90">
        <f t="shared" si="58"/>
        <v>0</v>
      </c>
      <c r="BZ27" s="90">
        <f t="shared" si="59"/>
        <v>0</v>
      </c>
      <c r="CA27" s="57" t="s">
        <v>517</v>
      </c>
      <c r="CB27" s="58">
        <f t="shared" si="60"/>
        <v>0</v>
      </c>
      <c r="CC27" s="91">
        <f>従量電灯Cのみ!AD26</f>
        <v>1121</v>
      </c>
      <c r="CD27" s="90">
        <f t="shared" si="61"/>
        <v>0</v>
      </c>
      <c r="CE27" s="90">
        <f t="shared" si="18"/>
        <v>0</v>
      </c>
      <c r="CF27" s="90">
        <f t="shared" si="19"/>
        <v>0</v>
      </c>
      <c r="CG27" s="90">
        <f t="shared" si="62"/>
        <v>0</v>
      </c>
      <c r="CH27" s="90">
        <f t="shared" si="63"/>
        <v>0</v>
      </c>
      <c r="CI27" s="57" t="s">
        <v>517</v>
      </c>
      <c r="CJ27" s="58">
        <f t="shared" si="64"/>
        <v>0</v>
      </c>
      <c r="CK27" s="91">
        <f>従量電灯Cのみ!AE26</f>
        <v>1083</v>
      </c>
      <c r="CL27" s="90">
        <f t="shared" si="65"/>
        <v>0</v>
      </c>
      <c r="CM27" s="90">
        <f t="shared" si="20"/>
        <v>0</v>
      </c>
      <c r="CN27" s="90">
        <f t="shared" si="21"/>
        <v>0</v>
      </c>
      <c r="CO27" s="90">
        <f t="shared" si="66"/>
        <v>0</v>
      </c>
      <c r="CP27" s="90">
        <f t="shared" si="67"/>
        <v>0</v>
      </c>
      <c r="CQ27" s="57" t="s">
        <v>517</v>
      </c>
      <c r="CR27" s="58">
        <f t="shared" si="68"/>
        <v>0</v>
      </c>
      <c r="CS27" s="91">
        <f>従量電灯Cのみ!AF26</f>
        <v>1050</v>
      </c>
      <c r="CT27" s="90">
        <f t="shared" si="69"/>
        <v>0</v>
      </c>
      <c r="CU27" s="90">
        <f t="shared" si="22"/>
        <v>0</v>
      </c>
      <c r="CV27" s="90">
        <f t="shared" si="23"/>
        <v>0</v>
      </c>
      <c r="CW27" s="90">
        <f t="shared" si="70"/>
        <v>0</v>
      </c>
      <c r="CX27" s="90">
        <f t="shared" si="71"/>
        <v>0</v>
      </c>
      <c r="CY27" s="57" t="s">
        <v>517</v>
      </c>
      <c r="CZ27" s="58">
        <f t="shared" si="72"/>
        <v>0</v>
      </c>
      <c r="DA27" s="56">
        <f t="shared" si="24"/>
        <v>0</v>
      </c>
    </row>
    <row r="28" spans="2:105" x14ac:dyDescent="0.4">
      <c r="B28" s="54">
        <v>22</v>
      </c>
      <c r="C28" s="54" t="str">
        <f>従量電灯Cのみ!C27</f>
        <v>小山田地区市民センター</v>
      </c>
      <c r="D28" s="55">
        <f>従量電灯Cのみ!H27</f>
        <v>20</v>
      </c>
      <c r="E28" s="63"/>
      <c r="F28" s="73"/>
      <c r="G28" s="74"/>
      <c r="H28" s="75"/>
      <c r="I28" s="91">
        <f>従量電灯Cのみ!U27</f>
        <v>1687</v>
      </c>
      <c r="J28" s="90">
        <f t="shared" si="25"/>
        <v>0</v>
      </c>
      <c r="K28" s="90">
        <f t="shared" si="0"/>
        <v>0</v>
      </c>
      <c r="L28" s="90">
        <f t="shared" si="1"/>
        <v>0</v>
      </c>
      <c r="M28" s="90">
        <f t="shared" si="26"/>
        <v>0</v>
      </c>
      <c r="N28" s="90">
        <f t="shared" si="27"/>
        <v>0</v>
      </c>
      <c r="O28" s="57" t="s">
        <v>517</v>
      </c>
      <c r="P28" s="58">
        <f t="shared" si="28"/>
        <v>0</v>
      </c>
      <c r="Q28" s="91">
        <f>従量電灯Cのみ!V27</f>
        <v>1773</v>
      </c>
      <c r="R28" s="90">
        <f t="shared" si="29"/>
        <v>0</v>
      </c>
      <c r="S28" s="90">
        <f t="shared" si="2"/>
        <v>0</v>
      </c>
      <c r="T28" s="90">
        <f t="shared" si="3"/>
        <v>0</v>
      </c>
      <c r="U28" s="90">
        <f t="shared" si="30"/>
        <v>0</v>
      </c>
      <c r="V28" s="90">
        <f t="shared" si="31"/>
        <v>0</v>
      </c>
      <c r="W28" s="57" t="s">
        <v>517</v>
      </c>
      <c r="X28" s="58">
        <f t="shared" si="32"/>
        <v>0</v>
      </c>
      <c r="Y28" s="91">
        <f>従量電灯Cのみ!W27</f>
        <v>2089</v>
      </c>
      <c r="Z28" s="90">
        <f t="shared" si="33"/>
        <v>0</v>
      </c>
      <c r="AA28" s="90">
        <f t="shared" si="4"/>
        <v>0</v>
      </c>
      <c r="AB28" s="90">
        <f t="shared" si="5"/>
        <v>0</v>
      </c>
      <c r="AC28" s="90">
        <f t="shared" si="34"/>
        <v>0</v>
      </c>
      <c r="AD28" s="90">
        <f t="shared" si="35"/>
        <v>0</v>
      </c>
      <c r="AE28" s="57" t="s">
        <v>517</v>
      </c>
      <c r="AF28" s="58">
        <f t="shared" si="36"/>
        <v>0</v>
      </c>
      <c r="AG28" s="91">
        <f>従量電灯Cのみ!X27</f>
        <v>2934</v>
      </c>
      <c r="AH28" s="90">
        <f t="shared" si="37"/>
        <v>0</v>
      </c>
      <c r="AI28" s="90">
        <f t="shared" si="6"/>
        <v>0</v>
      </c>
      <c r="AJ28" s="90">
        <f t="shared" si="7"/>
        <v>0</v>
      </c>
      <c r="AK28" s="90">
        <f t="shared" si="38"/>
        <v>0</v>
      </c>
      <c r="AL28" s="90">
        <f t="shared" si="39"/>
        <v>0</v>
      </c>
      <c r="AM28" s="57" t="s">
        <v>517</v>
      </c>
      <c r="AN28" s="58">
        <f t="shared" si="40"/>
        <v>0</v>
      </c>
      <c r="AO28" s="91">
        <f>従量電灯Cのみ!Y27</f>
        <v>2275</v>
      </c>
      <c r="AP28" s="90">
        <f t="shared" si="41"/>
        <v>0</v>
      </c>
      <c r="AQ28" s="90">
        <f t="shared" si="8"/>
        <v>0</v>
      </c>
      <c r="AR28" s="90">
        <f t="shared" si="9"/>
        <v>0</v>
      </c>
      <c r="AS28" s="90">
        <f t="shared" si="42"/>
        <v>0</v>
      </c>
      <c r="AT28" s="90">
        <f t="shared" si="43"/>
        <v>0</v>
      </c>
      <c r="AU28" s="57" t="s">
        <v>517</v>
      </c>
      <c r="AV28" s="58">
        <f t="shared" si="44"/>
        <v>0</v>
      </c>
      <c r="AW28" s="91">
        <f>従量電灯Cのみ!Z27</f>
        <v>1619</v>
      </c>
      <c r="AX28" s="90">
        <f t="shared" si="45"/>
        <v>0</v>
      </c>
      <c r="AY28" s="90">
        <f t="shared" si="10"/>
        <v>0</v>
      </c>
      <c r="AZ28" s="90">
        <f t="shared" si="11"/>
        <v>0</v>
      </c>
      <c r="BA28" s="90">
        <f t="shared" si="46"/>
        <v>0</v>
      </c>
      <c r="BB28" s="90">
        <f t="shared" si="47"/>
        <v>0</v>
      </c>
      <c r="BC28" s="57" t="s">
        <v>517</v>
      </c>
      <c r="BD28" s="58">
        <f t="shared" si="48"/>
        <v>0</v>
      </c>
      <c r="BE28" s="91">
        <f>従量電灯Cのみ!AA27</f>
        <v>1870</v>
      </c>
      <c r="BF28" s="90">
        <f t="shared" si="49"/>
        <v>0</v>
      </c>
      <c r="BG28" s="90">
        <f t="shared" si="12"/>
        <v>0</v>
      </c>
      <c r="BH28" s="90">
        <f t="shared" si="13"/>
        <v>0</v>
      </c>
      <c r="BI28" s="90">
        <f t="shared" si="50"/>
        <v>0</v>
      </c>
      <c r="BJ28" s="90">
        <f t="shared" si="51"/>
        <v>0</v>
      </c>
      <c r="BK28" s="57" t="s">
        <v>517</v>
      </c>
      <c r="BL28" s="58">
        <f t="shared" si="52"/>
        <v>0</v>
      </c>
      <c r="BM28" s="91">
        <f>従量電灯Cのみ!AB27</f>
        <v>2193</v>
      </c>
      <c r="BN28" s="90">
        <f t="shared" si="53"/>
        <v>0</v>
      </c>
      <c r="BO28" s="90">
        <f t="shared" si="14"/>
        <v>0</v>
      </c>
      <c r="BP28" s="90">
        <f t="shared" si="15"/>
        <v>0</v>
      </c>
      <c r="BQ28" s="90">
        <f t="shared" si="54"/>
        <v>0</v>
      </c>
      <c r="BR28" s="90">
        <f t="shared" si="55"/>
        <v>0</v>
      </c>
      <c r="BS28" s="57" t="s">
        <v>517</v>
      </c>
      <c r="BT28" s="58">
        <f t="shared" si="56"/>
        <v>0</v>
      </c>
      <c r="BU28" s="91">
        <f>従量電灯Cのみ!AC27</f>
        <v>2933</v>
      </c>
      <c r="BV28" s="90">
        <f t="shared" si="57"/>
        <v>0</v>
      </c>
      <c r="BW28" s="90">
        <f t="shared" si="16"/>
        <v>0</v>
      </c>
      <c r="BX28" s="90">
        <f t="shared" si="17"/>
        <v>0</v>
      </c>
      <c r="BY28" s="90">
        <f t="shared" si="58"/>
        <v>0</v>
      </c>
      <c r="BZ28" s="90">
        <f t="shared" si="59"/>
        <v>0</v>
      </c>
      <c r="CA28" s="57" t="s">
        <v>517</v>
      </c>
      <c r="CB28" s="58">
        <f t="shared" si="60"/>
        <v>0</v>
      </c>
      <c r="CC28" s="91">
        <f>従量電灯Cのみ!AD27</f>
        <v>2443</v>
      </c>
      <c r="CD28" s="90">
        <f t="shared" si="61"/>
        <v>0</v>
      </c>
      <c r="CE28" s="90">
        <f t="shared" si="18"/>
        <v>0</v>
      </c>
      <c r="CF28" s="90">
        <f t="shared" si="19"/>
        <v>0</v>
      </c>
      <c r="CG28" s="90">
        <f t="shared" si="62"/>
        <v>0</v>
      </c>
      <c r="CH28" s="90">
        <f t="shared" si="63"/>
        <v>0</v>
      </c>
      <c r="CI28" s="57" t="s">
        <v>517</v>
      </c>
      <c r="CJ28" s="58">
        <f t="shared" si="64"/>
        <v>0</v>
      </c>
      <c r="CK28" s="91">
        <f>従量電灯Cのみ!AE27</f>
        <v>2256</v>
      </c>
      <c r="CL28" s="90">
        <f t="shared" si="65"/>
        <v>0</v>
      </c>
      <c r="CM28" s="90">
        <f t="shared" si="20"/>
        <v>0</v>
      </c>
      <c r="CN28" s="90">
        <f t="shared" si="21"/>
        <v>0</v>
      </c>
      <c r="CO28" s="90">
        <f t="shared" si="66"/>
        <v>0</v>
      </c>
      <c r="CP28" s="90">
        <f t="shared" si="67"/>
        <v>0</v>
      </c>
      <c r="CQ28" s="57" t="s">
        <v>517</v>
      </c>
      <c r="CR28" s="58">
        <f t="shared" si="68"/>
        <v>0</v>
      </c>
      <c r="CS28" s="91">
        <f>従量電灯Cのみ!AF27</f>
        <v>1795</v>
      </c>
      <c r="CT28" s="90">
        <f t="shared" si="69"/>
        <v>0</v>
      </c>
      <c r="CU28" s="90">
        <f t="shared" si="22"/>
        <v>0</v>
      </c>
      <c r="CV28" s="90">
        <f t="shared" si="23"/>
        <v>0</v>
      </c>
      <c r="CW28" s="90">
        <f t="shared" si="70"/>
        <v>0</v>
      </c>
      <c r="CX28" s="90">
        <f t="shared" si="71"/>
        <v>0</v>
      </c>
      <c r="CY28" s="57" t="s">
        <v>517</v>
      </c>
      <c r="CZ28" s="58">
        <f t="shared" si="72"/>
        <v>0</v>
      </c>
      <c r="DA28" s="56">
        <f t="shared" si="24"/>
        <v>0</v>
      </c>
    </row>
    <row r="29" spans="2:105" x14ac:dyDescent="0.4">
      <c r="B29" s="54">
        <v>23</v>
      </c>
      <c r="C29" s="54" t="str">
        <f>従量電灯Cのみ!C28</f>
        <v>川島地区市民センター</v>
      </c>
      <c r="D29" s="55">
        <f>従量電灯Cのみ!H28</f>
        <v>11</v>
      </c>
      <c r="E29" s="63"/>
      <c r="F29" s="73"/>
      <c r="G29" s="74"/>
      <c r="H29" s="75"/>
      <c r="I29" s="91">
        <f>従量電灯Cのみ!U28</f>
        <v>1165</v>
      </c>
      <c r="J29" s="90">
        <f t="shared" si="25"/>
        <v>0</v>
      </c>
      <c r="K29" s="90">
        <f t="shared" si="0"/>
        <v>0</v>
      </c>
      <c r="L29" s="90">
        <f t="shared" si="1"/>
        <v>0</v>
      </c>
      <c r="M29" s="90">
        <f t="shared" si="26"/>
        <v>0</v>
      </c>
      <c r="N29" s="90">
        <f t="shared" si="27"/>
        <v>0</v>
      </c>
      <c r="O29" s="57" t="s">
        <v>517</v>
      </c>
      <c r="P29" s="58">
        <f t="shared" si="28"/>
        <v>0</v>
      </c>
      <c r="Q29" s="91">
        <f>従量電灯Cのみ!V28</f>
        <v>1074</v>
      </c>
      <c r="R29" s="90">
        <f t="shared" si="29"/>
        <v>0</v>
      </c>
      <c r="S29" s="90">
        <f t="shared" si="2"/>
        <v>0</v>
      </c>
      <c r="T29" s="90">
        <f t="shared" si="3"/>
        <v>0</v>
      </c>
      <c r="U29" s="90">
        <f t="shared" si="30"/>
        <v>0</v>
      </c>
      <c r="V29" s="90">
        <f t="shared" si="31"/>
        <v>0</v>
      </c>
      <c r="W29" s="57" t="s">
        <v>517</v>
      </c>
      <c r="X29" s="58">
        <f t="shared" si="32"/>
        <v>0</v>
      </c>
      <c r="Y29" s="91">
        <f>従量電灯Cのみ!W28</f>
        <v>1077</v>
      </c>
      <c r="Z29" s="90">
        <f t="shared" si="33"/>
        <v>0</v>
      </c>
      <c r="AA29" s="90">
        <f t="shared" si="4"/>
        <v>0</v>
      </c>
      <c r="AB29" s="90">
        <f t="shared" si="5"/>
        <v>0</v>
      </c>
      <c r="AC29" s="90">
        <f t="shared" si="34"/>
        <v>0</v>
      </c>
      <c r="AD29" s="90">
        <f t="shared" si="35"/>
        <v>0</v>
      </c>
      <c r="AE29" s="57" t="s">
        <v>517</v>
      </c>
      <c r="AF29" s="58">
        <f t="shared" si="36"/>
        <v>0</v>
      </c>
      <c r="AG29" s="91">
        <f>従量電灯Cのみ!X28</f>
        <v>1172</v>
      </c>
      <c r="AH29" s="90">
        <f t="shared" si="37"/>
        <v>0</v>
      </c>
      <c r="AI29" s="90">
        <f t="shared" si="6"/>
        <v>0</v>
      </c>
      <c r="AJ29" s="90">
        <f t="shared" si="7"/>
        <v>0</v>
      </c>
      <c r="AK29" s="90">
        <f t="shared" si="38"/>
        <v>0</v>
      </c>
      <c r="AL29" s="90">
        <f t="shared" si="39"/>
        <v>0</v>
      </c>
      <c r="AM29" s="57" t="s">
        <v>517</v>
      </c>
      <c r="AN29" s="58">
        <f t="shared" si="40"/>
        <v>0</v>
      </c>
      <c r="AO29" s="91">
        <f>従量電灯Cのみ!Y28</f>
        <v>1145</v>
      </c>
      <c r="AP29" s="90">
        <f t="shared" si="41"/>
        <v>0</v>
      </c>
      <c r="AQ29" s="90">
        <f t="shared" si="8"/>
        <v>0</v>
      </c>
      <c r="AR29" s="90">
        <f t="shared" si="9"/>
        <v>0</v>
      </c>
      <c r="AS29" s="90">
        <f t="shared" si="42"/>
        <v>0</v>
      </c>
      <c r="AT29" s="90">
        <f t="shared" si="43"/>
        <v>0</v>
      </c>
      <c r="AU29" s="57" t="s">
        <v>517</v>
      </c>
      <c r="AV29" s="58">
        <f t="shared" si="44"/>
        <v>0</v>
      </c>
      <c r="AW29" s="91">
        <f>従量電灯Cのみ!Z28</f>
        <v>1048</v>
      </c>
      <c r="AX29" s="90">
        <f t="shared" si="45"/>
        <v>0</v>
      </c>
      <c r="AY29" s="90">
        <f t="shared" si="10"/>
        <v>0</v>
      </c>
      <c r="AZ29" s="90">
        <f t="shared" si="11"/>
        <v>0</v>
      </c>
      <c r="BA29" s="90">
        <f t="shared" si="46"/>
        <v>0</v>
      </c>
      <c r="BB29" s="90">
        <f t="shared" si="47"/>
        <v>0</v>
      </c>
      <c r="BC29" s="57" t="s">
        <v>517</v>
      </c>
      <c r="BD29" s="58">
        <f t="shared" si="48"/>
        <v>0</v>
      </c>
      <c r="BE29" s="91">
        <f>従量電灯Cのみ!AA28</f>
        <v>1161</v>
      </c>
      <c r="BF29" s="90">
        <f t="shared" si="49"/>
        <v>0</v>
      </c>
      <c r="BG29" s="90">
        <f t="shared" si="12"/>
        <v>0</v>
      </c>
      <c r="BH29" s="90">
        <f t="shared" si="13"/>
        <v>0</v>
      </c>
      <c r="BI29" s="90">
        <f t="shared" si="50"/>
        <v>0</v>
      </c>
      <c r="BJ29" s="90">
        <f t="shared" si="51"/>
        <v>0</v>
      </c>
      <c r="BK29" s="57" t="s">
        <v>517</v>
      </c>
      <c r="BL29" s="58">
        <f t="shared" si="52"/>
        <v>0</v>
      </c>
      <c r="BM29" s="91">
        <f>従量電灯Cのみ!AB28</f>
        <v>1117</v>
      </c>
      <c r="BN29" s="90">
        <f t="shared" si="53"/>
        <v>0</v>
      </c>
      <c r="BO29" s="90">
        <f t="shared" si="14"/>
        <v>0</v>
      </c>
      <c r="BP29" s="90">
        <f t="shared" si="15"/>
        <v>0</v>
      </c>
      <c r="BQ29" s="90">
        <f t="shared" si="54"/>
        <v>0</v>
      </c>
      <c r="BR29" s="90">
        <f t="shared" si="55"/>
        <v>0</v>
      </c>
      <c r="BS29" s="57" t="s">
        <v>517</v>
      </c>
      <c r="BT29" s="58">
        <f t="shared" si="56"/>
        <v>0</v>
      </c>
      <c r="BU29" s="91">
        <f>従量電灯Cのみ!AC28</f>
        <v>1176</v>
      </c>
      <c r="BV29" s="90">
        <f t="shared" si="57"/>
        <v>0</v>
      </c>
      <c r="BW29" s="90">
        <f t="shared" si="16"/>
        <v>0</v>
      </c>
      <c r="BX29" s="90">
        <f t="shared" si="17"/>
        <v>0</v>
      </c>
      <c r="BY29" s="90">
        <f t="shared" si="58"/>
        <v>0</v>
      </c>
      <c r="BZ29" s="90">
        <f t="shared" si="59"/>
        <v>0</v>
      </c>
      <c r="CA29" s="57" t="s">
        <v>517</v>
      </c>
      <c r="CB29" s="58">
        <f t="shared" si="60"/>
        <v>0</v>
      </c>
      <c r="CC29" s="91">
        <f>従量電灯Cのみ!AD28</f>
        <v>1188</v>
      </c>
      <c r="CD29" s="90">
        <f t="shared" si="61"/>
        <v>0</v>
      </c>
      <c r="CE29" s="90">
        <f t="shared" si="18"/>
        <v>0</v>
      </c>
      <c r="CF29" s="90">
        <f t="shared" si="19"/>
        <v>0</v>
      </c>
      <c r="CG29" s="90">
        <f t="shared" si="62"/>
        <v>0</v>
      </c>
      <c r="CH29" s="90">
        <f t="shared" si="63"/>
        <v>0</v>
      </c>
      <c r="CI29" s="57" t="s">
        <v>517</v>
      </c>
      <c r="CJ29" s="58">
        <f t="shared" si="64"/>
        <v>0</v>
      </c>
      <c r="CK29" s="91">
        <f>従量電灯Cのみ!AE28</f>
        <v>1110</v>
      </c>
      <c r="CL29" s="90">
        <f t="shared" si="65"/>
        <v>0</v>
      </c>
      <c r="CM29" s="90">
        <f t="shared" si="20"/>
        <v>0</v>
      </c>
      <c r="CN29" s="90">
        <f t="shared" si="21"/>
        <v>0</v>
      </c>
      <c r="CO29" s="90">
        <f t="shared" si="66"/>
        <v>0</v>
      </c>
      <c r="CP29" s="90">
        <f t="shared" si="67"/>
        <v>0</v>
      </c>
      <c r="CQ29" s="57" t="s">
        <v>517</v>
      </c>
      <c r="CR29" s="58">
        <f t="shared" si="68"/>
        <v>0</v>
      </c>
      <c r="CS29" s="91">
        <f>従量電灯Cのみ!AF28</f>
        <v>1094</v>
      </c>
      <c r="CT29" s="90">
        <f t="shared" si="69"/>
        <v>0</v>
      </c>
      <c r="CU29" s="90">
        <f t="shared" si="22"/>
        <v>0</v>
      </c>
      <c r="CV29" s="90">
        <f t="shared" si="23"/>
        <v>0</v>
      </c>
      <c r="CW29" s="90">
        <f t="shared" si="70"/>
        <v>0</v>
      </c>
      <c r="CX29" s="90">
        <f t="shared" si="71"/>
        <v>0</v>
      </c>
      <c r="CY29" s="57" t="s">
        <v>517</v>
      </c>
      <c r="CZ29" s="58">
        <f t="shared" si="72"/>
        <v>0</v>
      </c>
      <c r="DA29" s="56">
        <f t="shared" si="24"/>
        <v>0</v>
      </c>
    </row>
    <row r="30" spans="2:105" x14ac:dyDescent="0.4">
      <c r="B30" s="54">
        <v>24</v>
      </c>
      <c r="C30" s="54" t="str">
        <f>従量電灯Cのみ!C29</f>
        <v>神前地区市民センター</v>
      </c>
      <c r="D30" s="55">
        <f>従量電灯Cのみ!H29</f>
        <v>13</v>
      </c>
      <c r="E30" s="63"/>
      <c r="F30" s="73"/>
      <c r="G30" s="74"/>
      <c r="H30" s="75"/>
      <c r="I30" s="91">
        <f>従量電灯Cのみ!U29</f>
        <v>725</v>
      </c>
      <c r="J30" s="90">
        <f t="shared" si="25"/>
        <v>0</v>
      </c>
      <c r="K30" s="90">
        <f t="shared" si="0"/>
        <v>0</v>
      </c>
      <c r="L30" s="90">
        <f t="shared" si="1"/>
        <v>0</v>
      </c>
      <c r="M30" s="90">
        <f t="shared" si="26"/>
        <v>0</v>
      </c>
      <c r="N30" s="90">
        <f t="shared" si="27"/>
        <v>0</v>
      </c>
      <c r="O30" s="57" t="s">
        <v>517</v>
      </c>
      <c r="P30" s="58">
        <f t="shared" si="28"/>
        <v>0</v>
      </c>
      <c r="Q30" s="91">
        <f>従量電灯Cのみ!V29</f>
        <v>766</v>
      </c>
      <c r="R30" s="90">
        <f t="shared" si="29"/>
        <v>0</v>
      </c>
      <c r="S30" s="90">
        <f t="shared" si="2"/>
        <v>0</v>
      </c>
      <c r="T30" s="90">
        <f t="shared" si="3"/>
        <v>0</v>
      </c>
      <c r="U30" s="90">
        <f t="shared" si="30"/>
        <v>0</v>
      </c>
      <c r="V30" s="90">
        <f t="shared" si="31"/>
        <v>0</v>
      </c>
      <c r="W30" s="57" t="s">
        <v>517</v>
      </c>
      <c r="X30" s="58">
        <f t="shared" si="32"/>
        <v>0</v>
      </c>
      <c r="Y30" s="91">
        <f>従量電灯Cのみ!W29</f>
        <v>752</v>
      </c>
      <c r="Z30" s="90">
        <f t="shared" si="33"/>
        <v>0</v>
      </c>
      <c r="AA30" s="90">
        <f t="shared" si="4"/>
        <v>0</v>
      </c>
      <c r="AB30" s="90">
        <f t="shared" si="5"/>
        <v>0</v>
      </c>
      <c r="AC30" s="90">
        <f t="shared" si="34"/>
        <v>0</v>
      </c>
      <c r="AD30" s="90">
        <f t="shared" si="35"/>
        <v>0</v>
      </c>
      <c r="AE30" s="57" t="s">
        <v>517</v>
      </c>
      <c r="AF30" s="58">
        <f t="shared" si="36"/>
        <v>0</v>
      </c>
      <c r="AG30" s="91">
        <f>従量電灯Cのみ!X29</f>
        <v>877</v>
      </c>
      <c r="AH30" s="90">
        <f t="shared" si="37"/>
        <v>0</v>
      </c>
      <c r="AI30" s="90">
        <f t="shared" si="6"/>
        <v>0</v>
      </c>
      <c r="AJ30" s="90">
        <f t="shared" si="7"/>
        <v>0</v>
      </c>
      <c r="AK30" s="90">
        <f t="shared" si="38"/>
        <v>0</v>
      </c>
      <c r="AL30" s="90">
        <f t="shared" si="39"/>
        <v>0</v>
      </c>
      <c r="AM30" s="57" t="s">
        <v>517</v>
      </c>
      <c r="AN30" s="58">
        <f t="shared" si="40"/>
        <v>0</v>
      </c>
      <c r="AO30" s="91">
        <f>従量電灯Cのみ!Y29</f>
        <v>823</v>
      </c>
      <c r="AP30" s="90">
        <f t="shared" si="41"/>
        <v>0</v>
      </c>
      <c r="AQ30" s="90">
        <f t="shared" si="8"/>
        <v>0</v>
      </c>
      <c r="AR30" s="90">
        <f t="shared" si="9"/>
        <v>0</v>
      </c>
      <c r="AS30" s="90">
        <f t="shared" si="42"/>
        <v>0</v>
      </c>
      <c r="AT30" s="90">
        <f t="shared" si="43"/>
        <v>0</v>
      </c>
      <c r="AU30" s="57" t="s">
        <v>517</v>
      </c>
      <c r="AV30" s="58">
        <f t="shared" si="44"/>
        <v>0</v>
      </c>
      <c r="AW30" s="91">
        <f>従量電灯Cのみ!Z29</f>
        <v>826</v>
      </c>
      <c r="AX30" s="90">
        <f t="shared" si="45"/>
        <v>0</v>
      </c>
      <c r="AY30" s="90">
        <f t="shared" si="10"/>
        <v>0</v>
      </c>
      <c r="AZ30" s="90">
        <f t="shared" si="11"/>
        <v>0</v>
      </c>
      <c r="BA30" s="90">
        <f t="shared" si="46"/>
        <v>0</v>
      </c>
      <c r="BB30" s="90">
        <f t="shared" si="47"/>
        <v>0</v>
      </c>
      <c r="BC30" s="57" t="s">
        <v>517</v>
      </c>
      <c r="BD30" s="58">
        <f t="shared" si="48"/>
        <v>0</v>
      </c>
      <c r="BE30" s="91">
        <f>従量電灯Cのみ!AA29</f>
        <v>743</v>
      </c>
      <c r="BF30" s="90">
        <f t="shared" si="49"/>
        <v>0</v>
      </c>
      <c r="BG30" s="90">
        <f t="shared" si="12"/>
        <v>0</v>
      </c>
      <c r="BH30" s="90">
        <f t="shared" si="13"/>
        <v>0</v>
      </c>
      <c r="BI30" s="90">
        <f t="shared" si="50"/>
        <v>0</v>
      </c>
      <c r="BJ30" s="90">
        <f t="shared" si="51"/>
        <v>0</v>
      </c>
      <c r="BK30" s="57" t="s">
        <v>517</v>
      </c>
      <c r="BL30" s="58">
        <f t="shared" si="52"/>
        <v>0</v>
      </c>
      <c r="BM30" s="91">
        <f>従量電灯Cのみ!AB29</f>
        <v>738</v>
      </c>
      <c r="BN30" s="90">
        <f t="shared" si="53"/>
        <v>0</v>
      </c>
      <c r="BO30" s="90">
        <f t="shared" si="14"/>
        <v>0</v>
      </c>
      <c r="BP30" s="90">
        <f t="shared" si="15"/>
        <v>0</v>
      </c>
      <c r="BQ30" s="90">
        <f t="shared" si="54"/>
        <v>0</v>
      </c>
      <c r="BR30" s="90">
        <f t="shared" si="55"/>
        <v>0</v>
      </c>
      <c r="BS30" s="57" t="s">
        <v>517</v>
      </c>
      <c r="BT30" s="58">
        <f t="shared" si="56"/>
        <v>0</v>
      </c>
      <c r="BU30" s="91">
        <f>従量電灯Cのみ!AC29</f>
        <v>834</v>
      </c>
      <c r="BV30" s="90">
        <f t="shared" si="57"/>
        <v>0</v>
      </c>
      <c r="BW30" s="90">
        <f t="shared" si="16"/>
        <v>0</v>
      </c>
      <c r="BX30" s="90">
        <f t="shared" si="17"/>
        <v>0</v>
      </c>
      <c r="BY30" s="90">
        <f t="shared" si="58"/>
        <v>0</v>
      </c>
      <c r="BZ30" s="90">
        <f t="shared" si="59"/>
        <v>0</v>
      </c>
      <c r="CA30" s="57" t="s">
        <v>517</v>
      </c>
      <c r="CB30" s="58">
        <f t="shared" si="60"/>
        <v>0</v>
      </c>
      <c r="CC30" s="91">
        <f>従量電灯Cのみ!AD29</f>
        <v>812</v>
      </c>
      <c r="CD30" s="90">
        <f t="shared" si="61"/>
        <v>0</v>
      </c>
      <c r="CE30" s="90">
        <f t="shared" si="18"/>
        <v>0</v>
      </c>
      <c r="CF30" s="90">
        <f t="shared" si="19"/>
        <v>0</v>
      </c>
      <c r="CG30" s="90">
        <f t="shared" si="62"/>
        <v>0</v>
      </c>
      <c r="CH30" s="90">
        <f t="shared" si="63"/>
        <v>0</v>
      </c>
      <c r="CI30" s="57" t="s">
        <v>517</v>
      </c>
      <c r="CJ30" s="58">
        <f t="shared" si="64"/>
        <v>0</v>
      </c>
      <c r="CK30" s="91">
        <f>従量電灯Cのみ!AE29</f>
        <v>772</v>
      </c>
      <c r="CL30" s="90">
        <f t="shared" si="65"/>
        <v>0</v>
      </c>
      <c r="CM30" s="90">
        <f t="shared" si="20"/>
        <v>0</v>
      </c>
      <c r="CN30" s="90">
        <f t="shared" si="21"/>
        <v>0</v>
      </c>
      <c r="CO30" s="90">
        <f t="shared" si="66"/>
        <v>0</v>
      </c>
      <c r="CP30" s="90">
        <f t="shared" si="67"/>
        <v>0</v>
      </c>
      <c r="CQ30" s="57" t="s">
        <v>517</v>
      </c>
      <c r="CR30" s="58">
        <f t="shared" si="68"/>
        <v>0</v>
      </c>
      <c r="CS30" s="91">
        <f>従量電灯Cのみ!AF29</f>
        <v>780</v>
      </c>
      <c r="CT30" s="90">
        <f t="shared" si="69"/>
        <v>0</v>
      </c>
      <c r="CU30" s="90">
        <f t="shared" si="22"/>
        <v>0</v>
      </c>
      <c r="CV30" s="90">
        <f t="shared" si="23"/>
        <v>0</v>
      </c>
      <c r="CW30" s="90">
        <f t="shared" si="70"/>
        <v>0</v>
      </c>
      <c r="CX30" s="90">
        <f t="shared" si="71"/>
        <v>0</v>
      </c>
      <c r="CY30" s="57" t="s">
        <v>517</v>
      </c>
      <c r="CZ30" s="58">
        <f t="shared" si="72"/>
        <v>0</v>
      </c>
      <c r="DA30" s="56">
        <f t="shared" si="24"/>
        <v>0</v>
      </c>
    </row>
    <row r="31" spans="2:105" x14ac:dyDescent="0.4">
      <c r="B31" s="54">
        <v>25</v>
      </c>
      <c r="C31" s="54" t="str">
        <f>従量電灯Cのみ!C30</f>
        <v>桜地区市民センター</v>
      </c>
      <c r="D31" s="55">
        <f>従量電灯Cのみ!H30</f>
        <v>14</v>
      </c>
      <c r="E31" s="63"/>
      <c r="F31" s="73"/>
      <c r="G31" s="74"/>
      <c r="H31" s="75"/>
      <c r="I31" s="91">
        <f>従量電灯Cのみ!U30</f>
        <v>1176</v>
      </c>
      <c r="J31" s="90">
        <f t="shared" si="25"/>
        <v>0</v>
      </c>
      <c r="K31" s="90">
        <f t="shared" si="0"/>
        <v>0</v>
      </c>
      <c r="L31" s="90">
        <f t="shared" si="1"/>
        <v>0</v>
      </c>
      <c r="M31" s="90">
        <f t="shared" si="26"/>
        <v>0</v>
      </c>
      <c r="N31" s="90">
        <f t="shared" si="27"/>
        <v>0</v>
      </c>
      <c r="O31" s="57" t="s">
        <v>517</v>
      </c>
      <c r="P31" s="58">
        <f t="shared" si="28"/>
        <v>0</v>
      </c>
      <c r="Q31" s="91">
        <f>従量電灯Cのみ!V30</f>
        <v>1176</v>
      </c>
      <c r="R31" s="90">
        <f t="shared" si="29"/>
        <v>0</v>
      </c>
      <c r="S31" s="90">
        <f t="shared" si="2"/>
        <v>0</v>
      </c>
      <c r="T31" s="90">
        <f t="shared" si="3"/>
        <v>0</v>
      </c>
      <c r="U31" s="90">
        <f t="shared" si="30"/>
        <v>0</v>
      </c>
      <c r="V31" s="90">
        <f t="shared" si="31"/>
        <v>0</v>
      </c>
      <c r="W31" s="57" t="s">
        <v>517</v>
      </c>
      <c r="X31" s="58">
        <f t="shared" si="32"/>
        <v>0</v>
      </c>
      <c r="Y31" s="91">
        <f>従量電灯Cのみ!W30</f>
        <v>1123</v>
      </c>
      <c r="Z31" s="90">
        <f t="shared" si="33"/>
        <v>0</v>
      </c>
      <c r="AA31" s="90">
        <f t="shared" si="4"/>
        <v>0</v>
      </c>
      <c r="AB31" s="90">
        <f t="shared" si="5"/>
        <v>0</v>
      </c>
      <c r="AC31" s="90">
        <f t="shared" si="34"/>
        <v>0</v>
      </c>
      <c r="AD31" s="90">
        <f t="shared" si="35"/>
        <v>0</v>
      </c>
      <c r="AE31" s="57" t="s">
        <v>517</v>
      </c>
      <c r="AF31" s="58">
        <f t="shared" si="36"/>
        <v>0</v>
      </c>
      <c r="AG31" s="91">
        <f>従量電灯Cのみ!X30</f>
        <v>1305</v>
      </c>
      <c r="AH31" s="90">
        <f t="shared" si="37"/>
        <v>0</v>
      </c>
      <c r="AI31" s="90">
        <f t="shared" si="6"/>
        <v>0</v>
      </c>
      <c r="AJ31" s="90">
        <f t="shared" si="7"/>
        <v>0</v>
      </c>
      <c r="AK31" s="90">
        <f t="shared" si="38"/>
        <v>0</v>
      </c>
      <c r="AL31" s="90">
        <f t="shared" si="39"/>
        <v>0</v>
      </c>
      <c r="AM31" s="57" t="s">
        <v>517</v>
      </c>
      <c r="AN31" s="58">
        <f t="shared" si="40"/>
        <v>0</v>
      </c>
      <c r="AO31" s="91">
        <f>従量電灯Cのみ!Y30</f>
        <v>1274</v>
      </c>
      <c r="AP31" s="90">
        <f t="shared" si="41"/>
        <v>0</v>
      </c>
      <c r="AQ31" s="90">
        <f t="shared" si="8"/>
        <v>0</v>
      </c>
      <c r="AR31" s="90">
        <f t="shared" si="9"/>
        <v>0</v>
      </c>
      <c r="AS31" s="90">
        <f t="shared" si="42"/>
        <v>0</v>
      </c>
      <c r="AT31" s="90">
        <f t="shared" si="43"/>
        <v>0</v>
      </c>
      <c r="AU31" s="57" t="s">
        <v>517</v>
      </c>
      <c r="AV31" s="58">
        <f t="shared" si="44"/>
        <v>0</v>
      </c>
      <c r="AW31" s="91">
        <f>従量電灯Cのみ!Z30</f>
        <v>1275</v>
      </c>
      <c r="AX31" s="90">
        <f t="shared" si="45"/>
        <v>0</v>
      </c>
      <c r="AY31" s="90">
        <f t="shared" si="10"/>
        <v>0</v>
      </c>
      <c r="AZ31" s="90">
        <f t="shared" si="11"/>
        <v>0</v>
      </c>
      <c r="BA31" s="90">
        <f t="shared" si="46"/>
        <v>0</v>
      </c>
      <c r="BB31" s="90">
        <f t="shared" si="47"/>
        <v>0</v>
      </c>
      <c r="BC31" s="57" t="s">
        <v>517</v>
      </c>
      <c r="BD31" s="58">
        <f t="shared" si="48"/>
        <v>0</v>
      </c>
      <c r="BE31" s="91">
        <f>従量電灯Cのみ!AA30</f>
        <v>1099</v>
      </c>
      <c r="BF31" s="90">
        <f t="shared" si="49"/>
        <v>0</v>
      </c>
      <c r="BG31" s="90">
        <f t="shared" si="12"/>
        <v>0</v>
      </c>
      <c r="BH31" s="90">
        <f t="shared" si="13"/>
        <v>0</v>
      </c>
      <c r="BI31" s="90">
        <f t="shared" si="50"/>
        <v>0</v>
      </c>
      <c r="BJ31" s="90">
        <f t="shared" si="51"/>
        <v>0</v>
      </c>
      <c r="BK31" s="57" t="s">
        <v>517</v>
      </c>
      <c r="BL31" s="58">
        <f t="shared" si="52"/>
        <v>0</v>
      </c>
      <c r="BM31" s="91">
        <f>従量電灯Cのみ!AB30</f>
        <v>1115</v>
      </c>
      <c r="BN31" s="90">
        <f t="shared" si="53"/>
        <v>0</v>
      </c>
      <c r="BO31" s="90">
        <f t="shared" si="14"/>
        <v>0</v>
      </c>
      <c r="BP31" s="90">
        <f t="shared" si="15"/>
        <v>0</v>
      </c>
      <c r="BQ31" s="90">
        <f t="shared" si="54"/>
        <v>0</v>
      </c>
      <c r="BR31" s="90">
        <f t="shared" si="55"/>
        <v>0</v>
      </c>
      <c r="BS31" s="57" t="s">
        <v>517</v>
      </c>
      <c r="BT31" s="58">
        <f t="shared" si="56"/>
        <v>0</v>
      </c>
      <c r="BU31" s="91">
        <f>従量電灯Cのみ!AC30</f>
        <v>1268</v>
      </c>
      <c r="BV31" s="90">
        <f t="shared" si="57"/>
        <v>0</v>
      </c>
      <c r="BW31" s="90">
        <f t="shared" si="16"/>
        <v>0</v>
      </c>
      <c r="BX31" s="90">
        <f t="shared" si="17"/>
        <v>0</v>
      </c>
      <c r="BY31" s="90">
        <f t="shared" si="58"/>
        <v>0</v>
      </c>
      <c r="BZ31" s="90">
        <f t="shared" si="59"/>
        <v>0</v>
      </c>
      <c r="CA31" s="57" t="s">
        <v>517</v>
      </c>
      <c r="CB31" s="58">
        <f t="shared" si="60"/>
        <v>0</v>
      </c>
      <c r="CC31" s="91">
        <f>従量電灯Cのみ!AD30</f>
        <v>1294</v>
      </c>
      <c r="CD31" s="90">
        <f t="shared" si="61"/>
        <v>0</v>
      </c>
      <c r="CE31" s="90">
        <f t="shared" si="18"/>
        <v>0</v>
      </c>
      <c r="CF31" s="90">
        <f t="shared" si="19"/>
        <v>0</v>
      </c>
      <c r="CG31" s="90">
        <f t="shared" si="62"/>
        <v>0</v>
      </c>
      <c r="CH31" s="90">
        <f t="shared" si="63"/>
        <v>0</v>
      </c>
      <c r="CI31" s="57" t="s">
        <v>517</v>
      </c>
      <c r="CJ31" s="58">
        <f t="shared" si="64"/>
        <v>0</v>
      </c>
      <c r="CK31" s="91">
        <f>従量電灯Cのみ!AE30</f>
        <v>1276</v>
      </c>
      <c r="CL31" s="90">
        <f t="shared" si="65"/>
        <v>0</v>
      </c>
      <c r="CM31" s="90">
        <f t="shared" si="20"/>
        <v>0</v>
      </c>
      <c r="CN31" s="90">
        <f t="shared" si="21"/>
        <v>0</v>
      </c>
      <c r="CO31" s="90">
        <f t="shared" si="66"/>
        <v>0</v>
      </c>
      <c r="CP31" s="90">
        <f t="shared" si="67"/>
        <v>0</v>
      </c>
      <c r="CQ31" s="57" t="s">
        <v>517</v>
      </c>
      <c r="CR31" s="58">
        <f t="shared" si="68"/>
        <v>0</v>
      </c>
      <c r="CS31" s="91">
        <f>従量電灯Cのみ!AF30</f>
        <v>1211</v>
      </c>
      <c r="CT31" s="90">
        <f t="shared" si="69"/>
        <v>0</v>
      </c>
      <c r="CU31" s="90">
        <f t="shared" si="22"/>
        <v>0</v>
      </c>
      <c r="CV31" s="90">
        <f t="shared" si="23"/>
        <v>0</v>
      </c>
      <c r="CW31" s="90">
        <f t="shared" si="70"/>
        <v>0</v>
      </c>
      <c r="CX31" s="90">
        <f t="shared" si="71"/>
        <v>0</v>
      </c>
      <c r="CY31" s="57" t="s">
        <v>517</v>
      </c>
      <c r="CZ31" s="58">
        <f t="shared" si="72"/>
        <v>0</v>
      </c>
      <c r="DA31" s="56">
        <f t="shared" si="24"/>
        <v>0</v>
      </c>
    </row>
    <row r="32" spans="2:105" x14ac:dyDescent="0.4">
      <c r="B32" s="54">
        <v>26</v>
      </c>
      <c r="C32" s="54" t="str">
        <f>従量電灯Cのみ!C31</f>
        <v>三重地区市民センター</v>
      </c>
      <c r="D32" s="55">
        <f>従量電灯Cのみ!H31</f>
        <v>15</v>
      </c>
      <c r="E32" s="63"/>
      <c r="F32" s="73"/>
      <c r="G32" s="74"/>
      <c r="H32" s="75"/>
      <c r="I32" s="91">
        <f>従量電灯Cのみ!U31</f>
        <v>1082</v>
      </c>
      <c r="J32" s="90">
        <f t="shared" si="25"/>
        <v>0</v>
      </c>
      <c r="K32" s="90">
        <f t="shared" si="0"/>
        <v>0</v>
      </c>
      <c r="L32" s="90">
        <f t="shared" si="1"/>
        <v>0</v>
      </c>
      <c r="M32" s="90">
        <f t="shared" si="26"/>
        <v>0</v>
      </c>
      <c r="N32" s="90">
        <f t="shared" si="27"/>
        <v>0</v>
      </c>
      <c r="O32" s="57" t="s">
        <v>517</v>
      </c>
      <c r="P32" s="58">
        <f t="shared" si="28"/>
        <v>0</v>
      </c>
      <c r="Q32" s="91">
        <f>従量電灯Cのみ!V31</f>
        <v>1115</v>
      </c>
      <c r="R32" s="90">
        <f t="shared" si="29"/>
        <v>0</v>
      </c>
      <c r="S32" s="90">
        <f t="shared" si="2"/>
        <v>0</v>
      </c>
      <c r="T32" s="90">
        <f t="shared" si="3"/>
        <v>0</v>
      </c>
      <c r="U32" s="90">
        <f t="shared" si="30"/>
        <v>0</v>
      </c>
      <c r="V32" s="90">
        <f t="shared" si="31"/>
        <v>0</v>
      </c>
      <c r="W32" s="57" t="s">
        <v>517</v>
      </c>
      <c r="X32" s="58">
        <f t="shared" si="32"/>
        <v>0</v>
      </c>
      <c r="Y32" s="91">
        <f>従量電灯Cのみ!W31</f>
        <v>1256</v>
      </c>
      <c r="Z32" s="90">
        <f t="shared" si="33"/>
        <v>0</v>
      </c>
      <c r="AA32" s="90">
        <f t="shared" si="4"/>
        <v>0</v>
      </c>
      <c r="AB32" s="90">
        <f t="shared" si="5"/>
        <v>0</v>
      </c>
      <c r="AC32" s="90">
        <f t="shared" si="34"/>
        <v>0</v>
      </c>
      <c r="AD32" s="90">
        <f t="shared" si="35"/>
        <v>0</v>
      </c>
      <c r="AE32" s="57" t="s">
        <v>517</v>
      </c>
      <c r="AF32" s="58">
        <f t="shared" si="36"/>
        <v>0</v>
      </c>
      <c r="AG32" s="91">
        <f>従量電灯Cのみ!X31</f>
        <v>1329</v>
      </c>
      <c r="AH32" s="90">
        <f t="shared" si="37"/>
        <v>0</v>
      </c>
      <c r="AI32" s="90">
        <f t="shared" si="6"/>
        <v>0</v>
      </c>
      <c r="AJ32" s="90">
        <f t="shared" si="7"/>
        <v>0</v>
      </c>
      <c r="AK32" s="90">
        <f t="shared" si="38"/>
        <v>0</v>
      </c>
      <c r="AL32" s="90">
        <f t="shared" si="39"/>
        <v>0</v>
      </c>
      <c r="AM32" s="57" t="s">
        <v>517</v>
      </c>
      <c r="AN32" s="58">
        <f t="shared" si="40"/>
        <v>0</v>
      </c>
      <c r="AO32" s="91">
        <f>従量電灯Cのみ!Y31</f>
        <v>1273</v>
      </c>
      <c r="AP32" s="90">
        <f t="shared" si="41"/>
        <v>0</v>
      </c>
      <c r="AQ32" s="90">
        <f t="shared" si="8"/>
        <v>0</v>
      </c>
      <c r="AR32" s="90">
        <f t="shared" si="9"/>
        <v>0</v>
      </c>
      <c r="AS32" s="90">
        <f t="shared" si="42"/>
        <v>0</v>
      </c>
      <c r="AT32" s="90">
        <f t="shared" si="43"/>
        <v>0</v>
      </c>
      <c r="AU32" s="57" t="s">
        <v>517</v>
      </c>
      <c r="AV32" s="58">
        <f t="shared" si="44"/>
        <v>0</v>
      </c>
      <c r="AW32" s="91">
        <f>従量電灯Cのみ!Z31</f>
        <v>1137</v>
      </c>
      <c r="AX32" s="90">
        <f t="shared" si="45"/>
        <v>0</v>
      </c>
      <c r="AY32" s="90">
        <f t="shared" si="10"/>
        <v>0</v>
      </c>
      <c r="AZ32" s="90">
        <f t="shared" si="11"/>
        <v>0</v>
      </c>
      <c r="BA32" s="90">
        <f t="shared" si="46"/>
        <v>0</v>
      </c>
      <c r="BB32" s="90">
        <f t="shared" si="47"/>
        <v>0</v>
      </c>
      <c r="BC32" s="57" t="s">
        <v>517</v>
      </c>
      <c r="BD32" s="58">
        <f t="shared" si="48"/>
        <v>0</v>
      </c>
      <c r="BE32" s="91">
        <f>従量電灯Cのみ!AA31</f>
        <v>1076</v>
      </c>
      <c r="BF32" s="90">
        <f t="shared" si="49"/>
        <v>0</v>
      </c>
      <c r="BG32" s="90">
        <f t="shared" si="12"/>
        <v>0</v>
      </c>
      <c r="BH32" s="90">
        <f t="shared" si="13"/>
        <v>0</v>
      </c>
      <c r="BI32" s="90">
        <f t="shared" si="50"/>
        <v>0</v>
      </c>
      <c r="BJ32" s="90">
        <f t="shared" si="51"/>
        <v>0</v>
      </c>
      <c r="BK32" s="57" t="s">
        <v>517</v>
      </c>
      <c r="BL32" s="58">
        <f t="shared" si="52"/>
        <v>0</v>
      </c>
      <c r="BM32" s="91">
        <f>従量電灯Cのみ!AB31</f>
        <v>1047</v>
      </c>
      <c r="BN32" s="90">
        <f t="shared" si="53"/>
        <v>0</v>
      </c>
      <c r="BO32" s="90">
        <f t="shared" si="14"/>
        <v>0</v>
      </c>
      <c r="BP32" s="90">
        <f t="shared" si="15"/>
        <v>0</v>
      </c>
      <c r="BQ32" s="90">
        <f t="shared" si="54"/>
        <v>0</v>
      </c>
      <c r="BR32" s="90">
        <f t="shared" si="55"/>
        <v>0</v>
      </c>
      <c r="BS32" s="57" t="s">
        <v>517</v>
      </c>
      <c r="BT32" s="58">
        <f t="shared" si="56"/>
        <v>0</v>
      </c>
      <c r="BU32" s="91">
        <f>従量電灯Cのみ!AC31</f>
        <v>1188</v>
      </c>
      <c r="BV32" s="90">
        <f t="shared" si="57"/>
        <v>0</v>
      </c>
      <c r="BW32" s="90">
        <f t="shared" si="16"/>
        <v>0</v>
      </c>
      <c r="BX32" s="90">
        <f t="shared" si="17"/>
        <v>0</v>
      </c>
      <c r="BY32" s="90">
        <f t="shared" si="58"/>
        <v>0</v>
      </c>
      <c r="BZ32" s="90">
        <f t="shared" si="59"/>
        <v>0</v>
      </c>
      <c r="CA32" s="57" t="s">
        <v>517</v>
      </c>
      <c r="CB32" s="58">
        <f t="shared" si="60"/>
        <v>0</v>
      </c>
      <c r="CC32" s="91">
        <f>従量電灯Cのみ!AD31</f>
        <v>1144</v>
      </c>
      <c r="CD32" s="90">
        <f t="shared" si="61"/>
        <v>0</v>
      </c>
      <c r="CE32" s="90">
        <f t="shared" si="18"/>
        <v>0</v>
      </c>
      <c r="CF32" s="90">
        <f t="shared" si="19"/>
        <v>0</v>
      </c>
      <c r="CG32" s="90">
        <f t="shared" si="62"/>
        <v>0</v>
      </c>
      <c r="CH32" s="90">
        <f t="shared" si="63"/>
        <v>0</v>
      </c>
      <c r="CI32" s="57" t="s">
        <v>517</v>
      </c>
      <c r="CJ32" s="58">
        <f t="shared" si="64"/>
        <v>0</v>
      </c>
      <c r="CK32" s="91">
        <f>従量電灯Cのみ!AE31</f>
        <v>1130</v>
      </c>
      <c r="CL32" s="90">
        <f t="shared" si="65"/>
        <v>0</v>
      </c>
      <c r="CM32" s="90">
        <f t="shared" si="20"/>
        <v>0</v>
      </c>
      <c r="CN32" s="90">
        <f t="shared" si="21"/>
        <v>0</v>
      </c>
      <c r="CO32" s="90">
        <f t="shared" si="66"/>
        <v>0</v>
      </c>
      <c r="CP32" s="90">
        <f t="shared" si="67"/>
        <v>0</v>
      </c>
      <c r="CQ32" s="57" t="s">
        <v>517</v>
      </c>
      <c r="CR32" s="58">
        <f t="shared" si="68"/>
        <v>0</v>
      </c>
      <c r="CS32" s="91">
        <f>従量電灯Cのみ!AF31</f>
        <v>1021</v>
      </c>
      <c r="CT32" s="90">
        <f t="shared" si="69"/>
        <v>0</v>
      </c>
      <c r="CU32" s="90">
        <f t="shared" si="22"/>
        <v>0</v>
      </c>
      <c r="CV32" s="90">
        <f t="shared" si="23"/>
        <v>0</v>
      </c>
      <c r="CW32" s="90">
        <f t="shared" si="70"/>
        <v>0</v>
      </c>
      <c r="CX32" s="90">
        <f t="shared" si="71"/>
        <v>0</v>
      </c>
      <c r="CY32" s="57" t="s">
        <v>517</v>
      </c>
      <c r="CZ32" s="58">
        <f t="shared" si="72"/>
        <v>0</v>
      </c>
      <c r="DA32" s="56">
        <f t="shared" si="24"/>
        <v>0</v>
      </c>
    </row>
    <row r="33" spans="2:105" x14ac:dyDescent="0.4">
      <c r="B33" s="54">
        <v>27</v>
      </c>
      <c r="C33" s="54" t="str">
        <f>従量電灯Cのみ!C32</f>
        <v>県地区市民センター</v>
      </c>
      <c r="D33" s="55">
        <f>従量電灯Cのみ!H32</f>
        <v>11</v>
      </c>
      <c r="E33" s="63"/>
      <c r="F33" s="73"/>
      <c r="G33" s="74"/>
      <c r="H33" s="75"/>
      <c r="I33" s="91">
        <f>従量電灯Cのみ!U32</f>
        <v>813</v>
      </c>
      <c r="J33" s="90">
        <f t="shared" si="25"/>
        <v>0</v>
      </c>
      <c r="K33" s="90">
        <f t="shared" si="0"/>
        <v>0</v>
      </c>
      <c r="L33" s="90">
        <f t="shared" si="1"/>
        <v>0</v>
      </c>
      <c r="M33" s="90">
        <f t="shared" si="26"/>
        <v>0</v>
      </c>
      <c r="N33" s="90">
        <f t="shared" si="27"/>
        <v>0</v>
      </c>
      <c r="O33" s="57" t="s">
        <v>517</v>
      </c>
      <c r="P33" s="58">
        <f t="shared" si="28"/>
        <v>0</v>
      </c>
      <c r="Q33" s="91">
        <f>従量電灯Cのみ!V32</f>
        <v>848</v>
      </c>
      <c r="R33" s="90">
        <f t="shared" si="29"/>
        <v>0</v>
      </c>
      <c r="S33" s="90">
        <f t="shared" si="2"/>
        <v>0</v>
      </c>
      <c r="T33" s="90">
        <f t="shared" si="3"/>
        <v>0</v>
      </c>
      <c r="U33" s="90">
        <f t="shared" si="30"/>
        <v>0</v>
      </c>
      <c r="V33" s="90">
        <f t="shared" si="31"/>
        <v>0</v>
      </c>
      <c r="W33" s="57" t="s">
        <v>517</v>
      </c>
      <c r="X33" s="58">
        <f t="shared" si="32"/>
        <v>0</v>
      </c>
      <c r="Y33" s="91">
        <f>従量電灯Cのみ!W32</f>
        <v>777</v>
      </c>
      <c r="Z33" s="90">
        <f t="shared" si="33"/>
        <v>0</v>
      </c>
      <c r="AA33" s="90">
        <f t="shared" si="4"/>
        <v>0</v>
      </c>
      <c r="AB33" s="90">
        <f t="shared" si="5"/>
        <v>0</v>
      </c>
      <c r="AC33" s="90">
        <f t="shared" si="34"/>
        <v>0</v>
      </c>
      <c r="AD33" s="90">
        <f t="shared" si="35"/>
        <v>0</v>
      </c>
      <c r="AE33" s="57" t="s">
        <v>517</v>
      </c>
      <c r="AF33" s="58">
        <f t="shared" si="36"/>
        <v>0</v>
      </c>
      <c r="AG33" s="91">
        <f>従量電灯Cのみ!X32</f>
        <v>921</v>
      </c>
      <c r="AH33" s="90">
        <f t="shared" si="37"/>
        <v>0</v>
      </c>
      <c r="AI33" s="90">
        <f t="shared" si="6"/>
        <v>0</v>
      </c>
      <c r="AJ33" s="90">
        <f t="shared" si="7"/>
        <v>0</v>
      </c>
      <c r="AK33" s="90">
        <f t="shared" si="38"/>
        <v>0</v>
      </c>
      <c r="AL33" s="90">
        <f t="shared" si="39"/>
        <v>0</v>
      </c>
      <c r="AM33" s="57" t="s">
        <v>517</v>
      </c>
      <c r="AN33" s="58">
        <f t="shared" si="40"/>
        <v>0</v>
      </c>
      <c r="AO33" s="91">
        <f>従量電灯Cのみ!Y32</f>
        <v>979</v>
      </c>
      <c r="AP33" s="90">
        <f t="shared" si="41"/>
        <v>0</v>
      </c>
      <c r="AQ33" s="90">
        <f t="shared" si="8"/>
        <v>0</v>
      </c>
      <c r="AR33" s="90">
        <f t="shared" si="9"/>
        <v>0</v>
      </c>
      <c r="AS33" s="90">
        <f t="shared" si="42"/>
        <v>0</v>
      </c>
      <c r="AT33" s="90">
        <f t="shared" si="43"/>
        <v>0</v>
      </c>
      <c r="AU33" s="57" t="s">
        <v>517</v>
      </c>
      <c r="AV33" s="58">
        <f t="shared" si="44"/>
        <v>0</v>
      </c>
      <c r="AW33" s="91">
        <f>従量電灯Cのみ!Z32</f>
        <v>942</v>
      </c>
      <c r="AX33" s="90">
        <f t="shared" si="45"/>
        <v>0</v>
      </c>
      <c r="AY33" s="90">
        <f t="shared" si="10"/>
        <v>0</v>
      </c>
      <c r="AZ33" s="90">
        <f t="shared" si="11"/>
        <v>0</v>
      </c>
      <c r="BA33" s="90">
        <f t="shared" si="46"/>
        <v>0</v>
      </c>
      <c r="BB33" s="90">
        <f t="shared" si="47"/>
        <v>0</v>
      </c>
      <c r="BC33" s="57" t="s">
        <v>517</v>
      </c>
      <c r="BD33" s="58">
        <f t="shared" si="48"/>
        <v>0</v>
      </c>
      <c r="BE33" s="91">
        <f>従量電灯Cのみ!AA32</f>
        <v>797</v>
      </c>
      <c r="BF33" s="90">
        <f t="shared" si="49"/>
        <v>0</v>
      </c>
      <c r="BG33" s="90">
        <f t="shared" si="12"/>
        <v>0</v>
      </c>
      <c r="BH33" s="90">
        <f t="shared" si="13"/>
        <v>0</v>
      </c>
      <c r="BI33" s="90">
        <f t="shared" si="50"/>
        <v>0</v>
      </c>
      <c r="BJ33" s="90">
        <f t="shared" si="51"/>
        <v>0</v>
      </c>
      <c r="BK33" s="57" t="s">
        <v>517</v>
      </c>
      <c r="BL33" s="58">
        <f t="shared" si="52"/>
        <v>0</v>
      </c>
      <c r="BM33" s="91">
        <f>従量電灯Cのみ!AB32</f>
        <v>786</v>
      </c>
      <c r="BN33" s="90">
        <f t="shared" si="53"/>
        <v>0</v>
      </c>
      <c r="BO33" s="90">
        <f t="shared" si="14"/>
        <v>0</v>
      </c>
      <c r="BP33" s="90">
        <f t="shared" si="15"/>
        <v>0</v>
      </c>
      <c r="BQ33" s="90">
        <f t="shared" si="54"/>
        <v>0</v>
      </c>
      <c r="BR33" s="90">
        <f t="shared" si="55"/>
        <v>0</v>
      </c>
      <c r="BS33" s="57" t="s">
        <v>517</v>
      </c>
      <c r="BT33" s="58">
        <f t="shared" si="56"/>
        <v>0</v>
      </c>
      <c r="BU33" s="91">
        <f>従量電灯Cのみ!AC32</f>
        <v>894</v>
      </c>
      <c r="BV33" s="90">
        <f t="shared" si="57"/>
        <v>0</v>
      </c>
      <c r="BW33" s="90">
        <f t="shared" si="16"/>
        <v>0</v>
      </c>
      <c r="BX33" s="90">
        <f t="shared" si="17"/>
        <v>0</v>
      </c>
      <c r="BY33" s="90">
        <f t="shared" si="58"/>
        <v>0</v>
      </c>
      <c r="BZ33" s="90">
        <f t="shared" si="59"/>
        <v>0</v>
      </c>
      <c r="CA33" s="57" t="s">
        <v>517</v>
      </c>
      <c r="CB33" s="58">
        <f t="shared" si="60"/>
        <v>0</v>
      </c>
      <c r="CC33" s="91">
        <f>従量電灯Cのみ!AD32</f>
        <v>821</v>
      </c>
      <c r="CD33" s="90">
        <f t="shared" si="61"/>
        <v>0</v>
      </c>
      <c r="CE33" s="90">
        <f t="shared" si="18"/>
        <v>0</v>
      </c>
      <c r="CF33" s="90">
        <f t="shared" si="19"/>
        <v>0</v>
      </c>
      <c r="CG33" s="90">
        <f t="shared" si="62"/>
        <v>0</v>
      </c>
      <c r="CH33" s="90">
        <f t="shared" si="63"/>
        <v>0</v>
      </c>
      <c r="CI33" s="57" t="s">
        <v>517</v>
      </c>
      <c r="CJ33" s="58">
        <f t="shared" si="64"/>
        <v>0</v>
      </c>
      <c r="CK33" s="91">
        <f>従量電灯Cのみ!AE32</f>
        <v>809</v>
      </c>
      <c r="CL33" s="90">
        <f t="shared" si="65"/>
        <v>0</v>
      </c>
      <c r="CM33" s="90">
        <f t="shared" si="20"/>
        <v>0</v>
      </c>
      <c r="CN33" s="90">
        <f t="shared" si="21"/>
        <v>0</v>
      </c>
      <c r="CO33" s="90">
        <f t="shared" si="66"/>
        <v>0</v>
      </c>
      <c r="CP33" s="90">
        <f t="shared" si="67"/>
        <v>0</v>
      </c>
      <c r="CQ33" s="57" t="s">
        <v>517</v>
      </c>
      <c r="CR33" s="58">
        <f t="shared" si="68"/>
        <v>0</v>
      </c>
      <c r="CS33" s="91">
        <f>従量電灯Cのみ!AF32</f>
        <v>855</v>
      </c>
      <c r="CT33" s="90">
        <f t="shared" si="69"/>
        <v>0</v>
      </c>
      <c r="CU33" s="90">
        <f t="shared" si="22"/>
        <v>0</v>
      </c>
      <c r="CV33" s="90">
        <f t="shared" si="23"/>
        <v>0</v>
      </c>
      <c r="CW33" s="90">
        <f t="shared" si="70"/>
        <v>0</v>
      </c>
      <c r="CX33" s="90">
        <f t="shared" si="71"/>
        <v>0</v>
      </c>
      <c r="CY33" s="57" t="s">
        <v>517</v>
      </c>
      <c r="CZ33" s="58">
        <f t="shared" si="72"/>
        <v>0</v>
      </c>
      <c r="DA33" s="56">
        <f t="shared" si="24"/>
        <v>0</v>
      </c>
    </row>
    <row r="34" spans="2:105" x14ac:dyDescent="0.4">
      <c r="B34" s="54">
        <v>28</v>
      </c>
      <c r="C34" s="54" t="str">
        <f>従量電灯Cのみ!C33</f>
        <v>八郷地区市民センター</v>
      </c>
      <c r="D34" s="55">
        <f>従量電灯Cのみ!H33</f>
        <v>12</v>
      </c>
      <c r="E34" s="63"/>
      <c r="F34" s="73"/>
      <c r="G34" s="74"/>
      <c r="H34" s="75"/>
      <c r="I34" s="91">
        <f>従量電灯Cのみ!U33</f>
        <v>1201</v>
      </c>
      <c r="J34" s="90">
        <f t="shared" si="25"/>
        <v>0</v>
      </c>
      <c r="K34" s="90">
        <f t="shared" si="0"/>
        <v>0</v>
      </c>
      <c r="L34" s="90">
        <f t="shared" si="1"/>
        <v>0</v>
      </c>
      <c r="M34" s="90">
        <f t="shared" si="26"/>
        <v>0</v>
      </c>
      <c r="N34" s="90">
        <f t="shared" si="27"/>
        <v>0</v>
      </c>
      <c r="O34" s="57" t="s">
        <v>517</v>
      </c>
      <c r="P34" s="58">
        <f t="shared" si="28"/>
        <v>0</v>
      </c>
      <c r="Q34" s="91">
        <f>従量電灯Cのみ!V33</f>
        <v>1231</v>
      </c>
      <c r="R34" s="90">
        <f t="shared" si="29"/>
        <v>0</v>
      </c>
      <c r="S34" s="90">
        <f t="shared" si="2"/>
        <v>0</v>
      </c>
      <c r="T34" s="90">
        <f t="shared" si="3"/>
        <v>0</v>
      </c>
      <c r="U34" s="90">
        <f t="shared" si="30"/>
        <v>0</v>
      </c>
      <c r="V34" s="90">
        <f t="shared" si="31"/>
        <v>0</v>
      </c>
      <c r="W34" s="57" t="s">
        <v>517</v>
      </c>
      <c r="X34" s="58">
        <f t="shared" si="32"/>
        <v>0</v>
      </c>
      <c r="Y34" s="91">
        <f>従量電灯Cのみ!W33</f>
        <v>1403</v>
      </c>
      <c r="Z34" s="90">
        <f t="shared" si="33"/>
        <v>0</v>
      </c>
      <c r="AA34" s="90">
        <f t="shared" si="4"/>
        <v>0</v>
      </c>
      <c r="AB34" s="90">
        <f t="shared" si="5"/>
        <v>0</v>
      </c>
      <c r="AC34" s="90">
        <f t="shared" si="34"/>
        <v>0</v>
      </c>
      <c r="AD34" s="90">
        <f t="shared" si="35"/>
        <v>0</v>
      </c>
      <c r="AE34" s="57" t="s">
        <v>517</v>
      </c>
      <c r="AF34" s="58">
        <f t="shared" si="36"/>
        <v>0</v>
      </c>
      <c r="AG34" s="91">
        <f>従量電灯Cのみ!X33</f>
        <v>1453</v>
      </c>
      <c r="AH34" s="90">
        <f t="shared" si="37"/>
        <v>0</v>
      </c>
      <c r="AI34" s="90">
        <f t="shared" si="6"/>
        <v>0</v>
      </c>
      <c r="AJ34" s="90">
        <f t="shared" si="7"/>
        <v>0</v>
      </c>
      <c r="AK34" s="90">
        <f t="shared" si="38"/>
        <v>0</v>
      </c>
      <c r="AL34" s="90">
        <f t="shared" si="39"/>
        <v>0</v>
      </c>
      <c r="AM34" s="57" t="s">
        <v>517</v>
      </c>
      <c r="AN34" s="58">
        <f t="shared" si="40"/>
        <v>0</v>
      </c>
      <c r="AO34" s="91">
        <f>従量電灯Cのみ!Y33</f>
        <v>1217</v>
      </c>
      <c r="AP34" s="90">
        <f t="shared" si="41"/>
        <v>0</v>
      </c>
      <c r="AQ34" s="90">
        <f t="shared" si="8"/>
        <v>0</v>
      </c>
      <c r="AR34" s="90">
        <f t="shared" si="9"/>
        <v>0</v>
      </c>
      <c r="AS34" s="90">
        <f t="shared" si="42"/>
        <v>0</v>
      </c>
      <c r="AT34" s="90">
        <f t="shared" si="43"/>
        <v>0</v>
      </c>
      <c r="AU34" s="57" t="s">
        <v>517</v>
      </c>
      <c r="AV34" s="58">
        <f t="shared" si="44"/>
        <v>0</v>
      </c>
      <c r="AW34" s="91">
        <f>従量電灯Cのみ!Z33</f>
        <v>1165</v>
      </c>
      <c r="AX34" s="90">
        <f t="shared" si="45"/>
        <v>0</v>
      </c>
      <c r="AY34" s="90">
        <f t="shared" si="10"/>
        <v>0</v>
      </c>
      <c r="AZ34" s="90">
        <f t="shared" si="11"/>
        <v>0</v>
      </c>
      <c r="BA34" s="90">
        <f t="shared" si="46"/>
        <v>0</v>
      </c>
      <c r="BB34" s="90">
        <f t="shared" si="47"/>
        <v>0</v>
      </c>
      <c r="BC34" s="57" t="s">
        <v>517</v>
      </c>
      <c r="BD34" s="58">
        <f t="shared" si="48"/>
        <v>0</v>
      </c>
      <c r="BE34" s="91">
        <f>従量電灯Cのみ!AA33</f>
        <v>1215</v>
      </c>
      <c r="BF34" s="90">
        <f t="shared" si="49"/>
        <v>0</v>
      </c>
      <c r="BG34" s="90">
        <f t="shared" si="12"/>
        <v>0</v>
      </c>
      <c r="BH34" s="90">
        <f t="shared" si="13"/>
        <v>0</v>
      </c>
      <c r="BI34" s="90">
        <f t="shared" si="50"/>
        <v>0</v>
      </c>
      <c r="BJ34" s="90">
        <f t="shared" si="51"/>
        <v>0</v>
      </c>
      <c r="BK34" s="57" t="s">
        <v>517</v>
      </c>
      <c r="BL34" s="58">
        <f t="shared" si="52"/>
        <v>0</v>
      </c>
      <c r="BM34" s="91">
        <f>従量電灯Cのみ!AB33</f>
        <v>1131</v>
      </c>
      <c r="BN34" s="90">
        <f t="shared" si="53"/>
        <v>0</v>
      </c>
      <c r="BO34" s="90">
        <f t="shared" si="14"/>
        <v>0</v>
      </c>
      <c r="BP34" s="90">
        <f t="shared" si="15"/>
        <v>0</v>
      </c>
      <c r="BQ34" s="90">
        <f t="shared" si="54"/>
        <v>0</v>
      </c>
      <c r="BR34" s="90">
        <f t="shared" si="55"/>
        <v>0</v>
      </c>
      <c r="BS34" s="57" t="s">
        <v>517</v>
      </c>
      <c r="BT34" s="58">
        <f t="shared" si="56"/>
        <v>0</v>
      </c>
      <c r="BU34" s="91">
        <f>従量電灯Cのみ!AC33</f>
        <v>1302</v>
      </c>
      <c r="BV34" s="90">
        <f t="shared" si="57"/>
        <v>0</v>
      </c>
      <c r="BW34" s="90">
        <f t="shared" si="16"/>
        <v>0</v>
      </c>
      <c r="BX34" s="90">
        <f t="shared" si="17"/>
        <v>0</v>
      </c>
      <c r="BY34" s="90">
        <f t="shared" si="58"/>
        <v>0</v>
      </c>
      <c r="BZ34" s="90">
        <f t="shared" si="59"/>
        <v>0</v>
      </c>
      <c r="CA34" s="57" t="s">
        <v>517</v>
      </c>
      <c r="CB34" s="58">
        <f t="shared" si="60"/>
        <v>0</v>
      </c>
      <c r="CC34" s="91">
        <f>従量電灯Cのみ!AD33</f>
        <v>1155</v>
      </c>
      <c r="CD34" s="90">
        <f t="shared" si="61"/>
        <v>0</v>
      </c>
      <c r="CE34" s="90">
        <f t="shared" si="18"/>
        <v>0</v>
      </c>
      <c r="CF34" s="90">
        <f t="shared" si="19"/>
        <v>0</v>
      </c>
      <c r="CG34" s="90">
        <f t="shared" si="62"/>
        <v>0</v>
      </c>
      <c r="CH34" s="90">
        <f t="shared" si="63"/>
        <v>0</v>
      </c>
      <c r="CI34" s="57" t="s">
        <v>517</v>
      </c>
      <c r="CJ34" s="58">
        <f t="shared" si="64"/>
        <v>0</v>
      </c>
      <c r="CK34" s="91">
        <f>従量電灯Cのみ!AE33</f>
        <v>1202</v>
      </c>
      <c r="CL34" s="90">
        <f t="shared" si="65"/>
        <v>0</v>
      </c>
      <c r="CM34" s="90">
        <f t="shared" si="20"/>
        <v>0</v>
      </c>
      <c r="CN34" s="90">
        <f t="shared" si="21"/>
        <v>0</v>
      </c>
      <c r="CO34" s="90">
        <f t="shared" si="66"/>
        <v>0</v>
      </c>
      <c r="CP34" s="90">
        <f t="shared" si="67"/>
        <v>0</v>
      </c>
      <c r="CQ34" s="57" t="s">
        <v>517</v>
      </c>
      <c r="CR34" s="58">
        <f t="shared" si="68"/>
        <v>0</v>
      </c>
      <c r="CS34" s="91">
        <f>従量電灯Cのみ!AF33</f>
        <v>1118</v>
      </c>
      <c r="CT34" s="90">
        <f t="shared" si="69"/>
        <v>0</v>
      </c>
      <c r="CU34" s="90">
        <f t="shared" si="22"/>
        <v>0</v>
      </c>
      <c r="CV34" s="90">
        <f t="shared" si="23"/>
        <v>0</v>
      </c>
      <c r="CW34" s="90">
        <f t="shared" si="70"/>
        <v>0</v>
      </c>
      <c r="CX34" s="90">
        <f t="shared" si="71"/>
        <v>0</v>
      </c>
      <c r="CY34" s="57" t="s">
        <v>517</v>
      </c>
      <c r="CZ34" s="58">
        <f t="shared" si="72"/>
        <v>0</v>
      </c>
      <c r="DA34" s="56">
        <f t="shared" si="24"/>
        <v>0</v>
      </c>
    </row>
    <row r="35" spans="2:105" x14ac:dyDescent="0.4">
      <c r="B35" s="54">
        <v>29</v>
      </c>
      <c r="C35" s="54" t="str">
        <f>従量電灯Cのみ!C34</f>
        <v>下野地区市民センター</v>
      </c>
      <c r="D35" s="55">
        <f>従量電灯Cのみ!H34</f>
        <v>11</v>
      </c>
      <c r="E35" s="63"/>
      <c r="F35" s="73"/>
      <c r="G35" s="74"/>
      <c r="H35" s="75"/>
      <c r="I35" s="91">
        <f>従量電灯Cのみ!U34</f>
        <v>1022</v>
      </c>
      <c r="J35" s="90">
        <f t="shared" si="25"/>
        <v>0</v>
      </c>
      <c r="K35" s="90">
        <f t="shared" si="0"/>
        <v>0</v>
      </c>
      <c r="L35" s="90">
        <f t="shared" si="1"/>
        <v>0</v>
      </c>
      <c r="M35" s="90">
        <f t="shared" si="26"/>
        <v>0</v>
      </c>
      <c r="N35" s="90">
        <f t="shared" si="27"/>
        <v>0</v>
      </c>
      <c r="O35" s="57" t="s">
        <v>517</v>
      </c>
      <c r="P35" s="58">
        <f t="shared" si="28"/>
        <v>0</v>
      </c>
      <c r="Q35" s="91">
        <f>従量電灯Cのみ!V34</f>
        <v>1086</v>
      </c>
      <c r="R35" s="90">
        <f t="shared" si="29"/>
        <v>0</v>
      </c>
      <c r="S35" s="90">
        <f t="shared" si="2"/>
        <v>0</v>
      </c>
      <c r="T35" s="90">
        <f t="shared" si="3"/>
        <v>0</v>
      </c>
      <c r="U35" s="90">
        <f t="shared" si="30"/>
        <v>0</v>
      </c>
      <c r="V35" s="90">
        <f t="shared" si="31"/>
        <v>0</v>
      </c>
      <c r="W35" s="57" t="s">
        <v>517</v>
      </c>
      <c r="X35" s="58">
        <f t="shared" si="32"/>
        <v>0</v>
      </c>
      <c r="Y35" s="91">
        <f>従量電灯Cのみ!W34</f>
        <v>1019</v>
      </c>
      <c r="Z35" s="90">
        <f t="shared" si="33"/>
        <v>0</v>
      </c>
      <c r="AA35" s="90">
        <f t="shared" si="4"/>
        <v>0</v>
      </c>
      <c r="AB35" s="90">
        <f t="shared" si="5"/>
        <v>0</v>
      </c>
      <c r="AC35" s="90">
        <f t="shared" si="34"/>
        <v>0</v>
      </c>
      <c r="AD35" s="90">
        <f t="shared" si="35"/>
        <v>0</v>
      </c>
      <c r="AE35" s="57" t="s">
        <v>517</v>
      </c>
      <c r="AF35" s="58">
        <f t="shared" si="36"/>
        <v>0</v>
      </c>
      <c r="AG35" s="91">
        <f>従量電灯Cのみ!X34</f>
        <v>1201</v>
      </c>
      <c r="AH35" s="90">
        <f t="shared" si="37"/>
        <v>0</v>
      </c>
      <c r="AI35" s="90">
        <f t="shared" si="6"/>
        <v>0</v>
      </c>
      <c r="AJ35" s="90">
        <f t="shared" si="7"/>
        <v>0</v>
      </c>
      <c r="AK35" s="90">
        <f t="shared" si="38"/>
        <v>0</v>
      </c>
      <c r="AL35" s="90">
        <f t="shared" si="39"/>
        <v>0</v>
      </c>
      <c r="AM35" s="57" t="s">
        <v>517</v>
      </c>
      <c r="AN35" s="58">
        <f t="shared" si="40"/>
        <v>0</v>
      </c>
      <c r="AO35" s="91">
        <f>従量電灯Cのみ!Y34</f>
        <v>875</v>
      </c>
      <c r="AP35" s="90">
        <f t="shared" si="41"/>
        <v>0</v>
      </c>
      <c r="AQ35" s="90">
        <f t="shared" si="8"/>
        <v>0</v>
      </c>
      <c r="AR35" s="90">
        <f t="shared" si="9"/>
        <v>0</v>
      </c>
      <c r="AS35" s="90">
        <f t="shared" si="42"/>
        <v>0</v>
      </c>
      <c r="AT35" s="90">
        <f t="shared" si="43"/>
        <v>0</v>
      </c>
      <c r="AU35" s="57" t="s">
        <v>517</v>
      </c>
      <c r="AV35" s="58">
        <f t="shared" si="44"/>
        <v>0</v>
      </c>
      <c r="AW35" s="91">
        <f>従量電灯Cのみ!Z34</f>
        <v>827</v>
      </c>
      <c r="AX35" s="90">
        <f t="shared" si="45"/>
        <v>0</v>
      </c>
      <c r="AY35" s="90">
        <f t="shared" si="10"/>
        <v>0</v>
      </c>
      <c r="AZ35" s="90">
        <f t="shared" si="11"/>
        <v>0</v>
      </c>
      <c r="BA35" s="90">
        <f t="shared" si="46"/>
        <v>0</v>
      </c>
      <c r="BB35" s="90">
        <f t="shared" si="47"/>
        <v>0</v>
      </c>
      <c r="BC35" s="57" t="s">
        <v>517</v>
      </c>
      <c r="BD35" s="58">
        <f t="shared" si="48"/>
        <v>0</v>
      </c>
      <c r="BE35" s="91">
        <f>従量電灯Cのみ!AA34</f>
        <v>1042</v>
      </c>
      <c r="BF35" s="90">
        <f t="shared" si="49"/>
        <v>0</v>
      </c>
      <c r="BG35" s="90">
        <f t="shared" si="12"/>
        <v>0</v>
      </c>
      <c r="BH35" s="90">
        <f t="shared" si="13"/>
        <v>0</v>
      </c>
      <c r="BI35" s="90">
        <f t="shared" si="50"/>
        <v>0</v>
      </c>
      <c r="BJ35" s="90">
        <f t="shared" si="51"/>
        <v>0</v>
      </c>
      <c r="BK35" s="57" t="s">
        <v>517</v>
      </c>
      <c r="BL35" s="58">
        <f t="shared" si="52"/>
        <v>0</v>
      </c>
      <c r="BM35" s="91">
        <f>従量電灯Cのみ!AB34</f>
        <v>901</v>
      </c>
      <c r="BN35" s="90">
        <f t="shared" si="53"/>
        <v>0</v>
      </c>
      <c r="BO35" s="90">
        <f t="shared" si="14"/>
        <v>0</v>
      </c>
      <c r="BP35" s="90">
        <f t="shared" si="15"/>
        <v>0</v>
      </c>
      <c r="BQ35" s="90">
        <f t="shared" si="54"/>
        <v>0</v>
      </c>
      <c r="BR35" s="90">
        <f t="shared" si="55"/>
        <v>0</v>
      </c>
      <c r="BS35" s="57" t="s">
        <v>517</v>
      </c>
      <c r="BT35" s="58">
        <f t="shared" si="56"/>
        <v>0</v>
      </c>
      <c r="BU35" s="91">
        <f>従量電灯Cのみ!AC34</f>
        <v>1052</v>
      </c>
      <c r="BV35" s="90">
        <f t="shared" si="57"/>
        <v>0</v>
      </c>
      <c r="BW35" s="90">
        <f t="shared" si="16"/>
        <v>0</v>
      </c>
      <c r="BX35" s="90">
        <f t="shared" si="17"/>
        <v>0</v>
      </c>
      <c r="BY35" s="90">
        <f t="shared" si="58"/>
        <v>0</v>
      </c>
      <c r="BZ35" s="90">
        <f t="shared" si="59"/>
        <v>0</v>
      </c>
      <c r="CA35" s="57" t="s">
        <v>517</v>
      </c>
      <c r="CB35" s="58">
        <f t="shared" si="60"/>
        <v>0</v>
      </c>
      <c r="CC35" s="91">
        <f>従量電灯Cのみ!AD34</f>
        <v>1134</v>
      </c>
      <c r="CD35" s="90">
        <f t="shared" si="61"/>
        <v>0</v>
      </c>
      <c r="CE35" s="90">
        <f t="shared" si="18"/>
        <v>0</v>
      </c>
      <c r="CF35" s="90">
        <f t="shared" si="19"/>
        <v>0</v>
      </c>
      <c r="CG35" s="90">
        <f t="shared" si="62"/>
        <v>0</v>
      </c>
      <c r="CH35" s="90">
        <f t="shared" si="63"/>
        <v>0</v>
      </c>
      <c r="CI35" s="57" t="s">
        <v>517</v>
      </c>
      <c r="CJ35" s="58">
        <f t="shared" si="64"/>
        <v>0</v>
      </c>
      <c r="CK35" s="91">
        <f>従量電灯Cのみ!AE34</f>
        <v>986</v>
      </c>
      <c r="CL35" s="90">
        <f t="shared" si="65"/>
        <v>0</v>
      </c>
      <c r="CM35" s="90">
        <f t="shared" si="20"/>
        <v>0</v>
      </c>
      <c r="CN35" s="90">
        <f t="shared" si="21"/>
        <v>0</v>
      </c>
      <c r="CO35" s="90">
        <f t="shared" si="66"/>
        <v>0</v>
      </c>
      <c r="CP35" s="90">
        <f t="shared" si="67"/>
        <v>0</v>
      </c>
      <c r="CQ35" s="57" t="s">
        <v>517</v>
      </c>
      <c r="CR35" s="58">
        <f t="shared" si="68"/>
        <v>0</v>
      </c>
      <c r="CS35" s="91">
        <f>従量電灯Cのみ!AF34</f>
        <v>972</v>
      </c>
      <c r="CT35" s="90">
        <f t="shared" si="69"/>
        <v>0</v>
      </c>
      <c r="CU35" s="90">
        <f t="shared" si="22"/>
        <v>0</v>
      </c>
      <c r="CV35" s="90">
        <f t="shared" si="23"/>
        <v>0</v>
      </c>
      <c r="CW35" s="90">
        <f t="shared" si="70"/>
        <v>0</v>
      </c>
      <c r="CX35" s="90">
        <f t="shared" si="71"/>
        <v>0</v>
      </c>
      <c r="CY35" s="57" t="s">
        <v>517</v>
      </c>
      <c r="CZ35" s="58">
        <f t="shared" si="72"/>
        <v>0</v>
      </c>
      <c r="DA35" s="56">
        <f t="shared" si="24"/>
        <v>0</v>
      </c>
    </row>
    <row r="36" spans="2:105" x14ac:dyDescent="0.4">
      <c r="B36" s="54">
        <v>30</v>
      </c>
      <c r="C36" s="54" t="str">
        <f>従量電灯Cのみ!C35</f>
        <v>大矢知地区市民センター</v>
      </c>
      <c r="D36" s="55">
        <f>従量電灯Cのみ!H35</f>
        <v>12</v>
      </c>
      <c r="E36" s="63"/>
      <c r="F36" s="73"/>
      <c r="G36" s="74"/>
      <c r="H36" s="75"/>
      <c r="I36" s="91">
        <f>従量電灯Cのみ!U35</f>
        <v>1083</v>
      </c>
      <c r="J36" s="90">
        <f t="shared" si="25"/>
        <v>0</v>
      </c>
      <c r="K36" s="90">
        <f t="shared" si="0"/>
        <v>0</v>
      </c>
      <c r="L36" s="90">
        <f t="shared" si="1"/>
        <v>0</v>
      </c>
      <c r="M36" s="90">
        <f t="shared" si="26"/>
        <v>0</v>
      </c>
      <c r="N36" s="90">
        <f t="shared" si="27"/>
        <v>0</v>
      </c>
      <c r="O36" s="57" t="s">
        <v>517</v>
      </c>
      <c r="P36" s="58">
        <f t="shared" si="28"/>
        <v>0</v>
      </c>
      <c r="Q36" s="91">
        <f>従量電灯Cのみ!V35</f>
        <v>1056</v>
      </c>
      <c r="R36" s="90">
        <f t="shared" si="29"/>
        <v>0</v>
      </c>
      <c r="S36" s="90">
        <f t="shared" si="2"/>
        <v>0</v>
      </c>
      <c r="T36" s="90">
        <f t="shared" si="3"/>
        <v>0</v>
      </c>
      <c r="U36" s="90">
        <f t="shared" si="30"/>
        <v>0</v>
      </c>
      <c r="V36" s="90">
        <f t="shared" si="31"/>
        <v>0</v>
      </c>
      <c r="W36" s="57" t="s">
        <v>517</v>
      </c>
      <c r="X36" s="58">
        <f t="shared" si="32"/>
        <v>0</v>
      </c>
      <c r="Y36" s="91">
        <f>従量電灯Cのみ!W35</f>
        <v>1096</v>
      </c>
      <c r="Z36" s="90">
        <f t="shared" si="33"/>
        <v>0</v>
      </c>
      <c r="AA36" s="90">
        <f t="shared" si="4"/>
        <v>0</v>
      </c>
      <c r="AB36" s="90">
        <f t="shared" si="5"/>
        <v>0</v>
      </c>
      <c r="AC36" s="90">
        <f t="shared" si="34"/>
        <v>0</v>
      </c>
      <c r="AD36" s="90">
        <f t="shared" si="35"/>
        <v>0</v>
      </c>
      <c r="AE36" s="57" t="s">
        <v>517</v>
      </c>
      <c r="AF36" s="58">
        <f t="shared" si="36"/>
        <v>0</v>
      </c>
      <c r="AG36" s="91">
        <f>従量電灯Cのみ!X35</f>
        <v>1192</v>
      </c>
      <c r="AH36" s="90">
        <f t="shared" si="37"/>
        <v>0</v>
      </c>
      <c r="AI36" s="90">
        <f t="shared" si="6"/>
        <v>0</v>
      </c>
      <c r="AJ36" s="90">
        <f t="shared" si="7"/>
        <v>0</v>
      </c>
      <c r="AK36" s="90">
        <f t="shared" si="38"/>
        <v>0</v>
      </c>
      <c r="AL36" s="90">
        <f t="shared" si="39"/>
        <v>0</v>
      </c>
      <c r="AM36" s="57" t="s">
        <v>517</v>
      </c>
      <c r="AN36" s="58">
        <f t="shared" si="40"/>
        <v>0</v>
      </c>
      <c r="AO36" s="91">
        <f>従量電灯Cのみ!Y35</f>
        <v>1076</v>
      </c>
      <c r="AP36" s="90">
        <f t="shared" si="41"/>
        <v>0</v>
      </c>
      <c r="AQ36" s="90">
        <f t="shared" si="8"/>
        <v>0</v>
      </c>
      <c r="AR36" s="90">
        <f t="shared" si="9"/>
        <v>0</v>
      </c>
      <c r="AS36" s="90">
        <f t="shared" si="42"/>
        <v>0</v>
      </c>
      <c r="AT36" s="90">
        <f t="shared" si="43"/>
        <v>0</v>
      </c>
      <c r="AU36" s="57" t="s">
        <v>517</v>
      </c>
      <c r="AV36" s="58">
        <f t="shared" si="44"/>
        <v>0</v>
      </c>
      <c r="AW36" s="91">
        <f>従量電灯Cのみ!Z35</f>
        <v>1012</v>
      </c>
      <c r="AX36" s="90">
        <f t="shared" si="45"/>
        <v>0</v>
      </c>
      <c r="AY36" s="90">
        <f t="shared" si="10"/>
        <v>0</v>
      </c>
      <c r="AZ36" s="90">
        <f t="shared" si="11"/>
        <v>0</v>
      </c>
      <c r="BA36" s="90">
        <f t="shared" si="46"/>
        <v>0</v>
      </c>
      <c r="BB36" s="90">
        <f t="shared" si="47"/>
        <v>0</v>
      </c>
      <c r="BC36" s="57" t="s">
        <v>517</v>
      </c>
      <c r="BD36" s="58">
        <f t="shared" si="48"/>
        <v>0</v>
      </c>
      <c r="BE36" s="91">
        <f>従量電灯Cのみ!AA35</f>
        <v>1083</v>
      </c>
      <c r="BF36" s="90">
        <f t="shared" si="49"/>
        <v>0</v>
      </c>
      <c r="BG36" s="90">
        <f t="shared" si="12"/>
        <v>0</v>
      </c>
      <c r="BH36" s="90">
        <f t="shared" si="13"/>
        <v>0</v>
      </c>
      <c r="BI36" s="90">
        <f t="shared" si="50"/>
        <v>0</v>
      </c>
      <c r="BJ36" s="90">
        <f t="shared" si="51"/>
        <v>0</v>
      </c>
      <c r="BK36" s="57" t="s">
        <v>517</v>
      </c>
      <c r="BL36" s="58">
        <f t="shared" si="52"/>
        <v>0</v>
      </c>
      <c r="BM36" s="91">
        <f>従量電灯Cのみ!AB35</f>
        <v>1026</v>
      </c>
      <c r="BN36" s="90">
        <f t="shared" si="53"/>
        <v>0</v>
      </c>
      <c r="BO36" s="90">
        <f t="shared" si="14"/>
        <v>0</v>
      </c>
      <c r="BP36" s="90">
        <f t="shared" si="15"/>
        <v>0</v>
      </c>
      <c r="BQ36" s="90">
        <f t="shared" si="54"/>
        <v>0</v>
      </c>
      <c r="BR36" s="90">
        <f t="shared" si="55"/>
        <v>0</v>
      </c>
      <c r="BS36" s="57" t="s">
        <v>517</v>
      </c>
      <c r="BT36" s="58">
        <f t="shared" si="56"/>
        <v>0</v>
      </c>
      <c r="BU36" s="91">
        <f>従量電灯Cのみ!AC35</f>
        <v>1054</v>
      </c>
      <c r="BV36" s="90">
        <f t="shared" si="57"/>
        <v>0</v>
      </c>
      <c r="BW36" s="90">
        <f t="shared" si="16"/>
        <v>0</v>
      </c>
      <c r="BX36" s="90">
        <f t="shared" si="17"/>
        <v>0</v>
      </c>
      <c r="BY36" s="90">
        <f t="shared" si="58"/>
        <v>0</v>
      </c>
      <c r="BZ36" s="90">
        <f t="shared" si="59"/>
        <v>0</v>
      </c>
      <c r="CA36" s="57" t="s">
        <v>517</v>
      </c>
      <c r="CB36" s="58">
        <f t="shared" si="60"/>
        <v>0</v>
      </c>
      <c r="CC36" s="91">
        <f>従量電灯Cのみ!AD35</f>
        <v>1046</v>
      </c>
      <c r="CD36" s="90">
        <f t="shared" si="61"/>
        <v>0</v>
      </c>
      <c r="CE36" s="90">
        <f t="shared" si="18"/>
        <v>0</v>
      </c>
      <c r="CF36" s="90">
        <f t="shared" si="19"/>
        <v>0</v>
      </c>
      <c r="CG36" s="90">
        <f t="shared" si="62"/>
        <v>0</v>
      </c>
      <c r="CH36" s="90">
        <f t="shared" si="63"/>
        <v>0</v>
      </c>
      <c r="CI36" s="57" t="s">
        <v>517</v>
      </c>
      <c r="CJ36" s="58">
        <f t="shared" si="64"/>
        <v>0</v>
      </c>
      <c r="CK36" s="91">
        <f>従量電灯Cのみ!AE35</f>
        <v>1008</v>
      </c>
      <c r="CL36" s="90">
        <f t="shared" si="65"/>
        <v>0</v>
      </c>
      <c r="CM36" s="90">
        <f t="shared" si="20"/>
        <v>0</v>
      </c>
      <c r="CN36" s="90">
        <f t="shared" si="21"/>
        <v>0</v>
      </c>
      <c r="CO36" s="90">
        <f t="shared" si="66"/>
        <v>0</v>
      </c>
      <c r="CP36" s="90">
        <f t="shared" si="67"/>
        <v>0</v>
      </c>
      <c r="CQ36" s="57" t="s">
        <v>517</v>
      </c>
      <c r="CR36" s="58">
        <f t="shared" si="68"/>
        <v>0</v>
      </c>
      <c r="CS36" s="91">
        <f>従量電灯Cのみ!AF35</f>
        <v>994</v>
      </c>
      <c r="CT36" s="90">
        <f t="shared" si="69"/>
        <v>0</v>
      </c>
      <c r="CU36" s="90">
        <f t="shared" si="22"/>
        <v>0</v>
      </c>
      <c r="CV36" s="90">
        <f t="shared" si="23"/>
        <v>0</v>
      </c>
      <c r="CW36" s="90">
        <f t="shared" si="70"/>
        <v>0</v>
      </c>
      <c r="CX36" s="90">
        <f t="shared" si="71"/>
        <v>0</v>
      </c>
      <c r="CY36" s="57" t="s">
        <v>517</v>
      </c>
      <c r="CZ36" s="58">
        <f t="shared" si="72"/>
        <v>0</v>
      </c>
      <c r="DA36" s="56">
        <f t="shared" si="24"/>
        <v>0</v>
      </c>
    </row>
    <row r="37" spans="2:105" x14ac:dyDescent="0.4">
      <c r="B37" s="54">
        <v>31</v>
      </c>
      <c r="C37" s="54" t="str">
        <f>従量電灯Cのみ!C36</f>
        <v>河原田地区市民センター</v>
      </c>
      <c r="D37" s="55">
        <f>従量電灯Cのみ!H36</f>
        <v>11</v>
      </c>
      <c r="E37" s="63"/>
      <c r="F37" s="73"/>
      <c r="G37" s="74"/>
      <c r="H37" s="75"/>
      <c r="I37" s="91">
        <f>従量電灯Cのみ!U36</f>
        <v>893</v>
      </c>
      <c r="J37" s="90">
        <f t="shared" si="25"/>
        <v>0</v>
      </c>
      <c r="K37" s="90">
        <f t="shared" si="0"/>
        <v>0</v>
      </c>
      <c r="L37" s="90">
        <f t="shared" si="1"/>
        <v>0</v>
      </c>
      <c r="M37" s="90">
        <f t="shared" si="26"/>
        <v>0</v>
      </c>
      <c r="N37" s="90">
        <f t="shared" si="27"/>
        <v>0</v>
      </c>
      <c r="O37" s="57" t="s">
        <v>517</v>
      </c>
      <c r="P37" s="58">
        <f t="shared" si="28"/>
        <v>0</v>
      </c>
      <c r="Q37" s="91">
        <f>従量電灯Cのみ!V36</f>
        <v>930</v>
      </c>
      <c r="R37" s="90">
        <f t="shared" si="29"/>
        <v>0</v>
      </c>
      <c r="S37" s="90">
        <f t="shared" si="2"/>
        <v>0</v>
      </c>
      <c r="T37" s="90">
        <f t="shared" si="3"/>
        <v>0</v>
      </c>
      <c r="U37" s="90">
        <f t="shared" si="30"/>
        <v>0</v>
      </c>
      <c r="V37" s="90">
        <f t="shared" si="31"/>
        <v>0</v>
      </c>
      <c r="W37" s="57" t="s">
        <v>517</v>
      </c>
      <c r="X37" s="58">
        <f t="shared" si="32"/>
        <v>0</v>
      </c>
      <c r="Y37" s="91">
        <f>従量電灯Cのみ!W36</f>
        <v>842</v>
      </c>
      <c r="Z37" s="90">
        <f t="shared" si="33"/>
        <v>0</v>
      </c>
      <c r="AA37" s="90">
        <f t="shared" si="4"/>
        <v>0</v>
      </c>
      <c r="AB37" s="90">
        <f t="shared" si="5"/>
        <v>0</v>
      </c>
      <c r="AC37" s="90">
        <f t="shared" si="34"/>
        <v>0</v>
      </c>
      <c r="AD37" s="90">
        <f t="shared" si="35"/>
        <v>0</v>
      </c>
      <c r="AE37" s="57" t="s">
        <v>517</v>
      </c>
      <c r="AF37" s="58">
        <f t="shared" si="36"/>
        <v>0</v>
      </c>
      <c r="AG37" s="91">
        <f>従量電灯Cのみ!X36</f>
        <v>910</v>
      </c>
      <c r="AH37" s="90">
        <f t="shared" si="37"/>
        <v>0</v>
      </c>
      <c r="AI37" s="90">
        <f t="shared" si="6"/>
        <v>0</v>
      </c>
      <c r="AJ37" s="90">
        <f t="shared" si="7"/>
        <v>0</v>
      </c>
      <c r="AK37" s="90">
        <f t="shared" si="38"/>
        <v>0</v>
      </c>
      <c r="AL37" s="90">
        <f t="shared" si="39"/>
        <v>0</v>
      </c>
      <c r="AM37" s="57" t="s">
        <v>517</v>
      </c>
      <c r="AN37" s="58">
        <f t="shared" si="40"/>
        <v>0</v>
      </c>
      <c r="AO37" s="91">
        <f>従量電灯Cのみ!Y36</f>
        <v>901</v>
      </c>
      <c r="AP37" s="90">
        <f t="shared" si="41"/>
        <v>0</v>
      </c>
      <c r="AQ37" s="90">
        <f t="shared" si="8"/>
        <v>0</v>
      </c>
      <c r="AR37" s="90">
        <f t="shared" si="9"/>
        <v>0</v>
      </c>
      <c r="AS37" s="90">
        <f t="shared" si="42"/>
        <v>0</v>
      </c>
      <c r="AT37" s="90">
        <f t="shared" si="43"/>
        <v>0</v>
      </c>
      <c r="AU37" s="57" t="s">
        <v>517</v>
      </c>
      <c r="AV37" s="58">
        <f t="shared" si="44"/>
        <v>0</v>
      </c>
      <c r="AW37" s="91">
        <f>従量電灯Cのみ!Z36</f>
        <v>843</v>
      </c>
      <c r="AX37" s="90">
        <f t="shared" si="45"/>
        <v>0</v>
      </c>
      <c r="AY37" s="90">
        <f t="shared" si="10"/>
        <v>0</v>
      </c>
      <c r="AZ37" s="90">
        <f t="shared" si="11"/>
        <v>0</v>
      </c>
      <c r="BA37" s="90">
        <f t="shared" si="46"/>
        <v>0</v>
      </c>
      <c r="BB37" s="90">
        <f t="shared" si="47"/>
        <v>0</v>
      </c>
      <c r="BC37" s="57" t="s">
        <v>517</v>
      </c>
      <c r="BD37" s="58">
        <f t="shared" si="48"/>
        <v>0</v>
      </c>
      <c r="BE37" s="91">
        <f>従量電灯Cのみ!AA36</f>
        <v>883</v>
      </c>
      <c r="BF37" s="90">
        <f t="shared" si="49"/>
        <v>0</v>
      </c>
      <c r="BG37" s="90">
        <f t="shared" si="12"/>
        <v>0</v>
      </c>
      <c r="BH37" s="90">
        <f t="shared" si="13"/>
        <v>0</v>
      </c>
      <c r="BI37" s="90">
        <f t="shared" si="50"/>
        <v>0</v>
      </c>
      <c r="BJ37" s="90">
        <f t="shared" si="51"/>
        <v>0</v>
      </c>
      <c r="BK37" s="57" t="s">
        <v>517</v>
      </c>
      <c r="BL37" s="58">
        <f t="shared" si="52"/>
        <v>0</v>
      </c>
      <c r="BM37" s="91">
        <f>従量電灯Cのみ!AB36</f>
        <v>859</v>
      </c>
      <c r="BN37" s="90">
        <f t="shared" si="53"/>
        <v>0</v>
      </c>
      <c r="BO37" s="90">
        <f t="shared" si="14"/>
        <v>0</v>
      </c>
      <c r="BP37" s="90">
        <f t="shared" si="15"/>
        <v>0</v>
      </c>
      <c r="BQ37" s="90">
        <f t="shared" si="54"/>
        <v>0</v>
      </c>
      <c r="BR37" s="90">
        <f t="shared" si="55"/>
        <v>0</v>
      </c>
      <c r="BS37" s="57" t="s">
        <v>517</v>
      </c>
      <c r="BT37" s="58">
        <f t="shared" si="56"/>
        <v>0</v>
      </c>
      <c r="BU37" s="91">
        <f>従量電灯Cのみ!AC36</f>
        <v>966</v>
      </c>
      <c r="BV37" s="90">
        <f t="shared" si="57"/>
        <v>0</v>
      </c>
      <c r="BW37" s="90">
        <f t="shared" si="16"/>
        <v>0</v>
      </c>
      <c r="BX37" s="90">
        <f t="shared" si="17"/>
        <v>0</v>
      </c>
      <c r="BY37" s="90">
        <f t="shared" si="58"/>
        <v>0</v>
      </c>
      <c r="BZ37" s="90">
        <f t="shared" si="59"/>
        <v>0</v>
      </c>
      <c r="CA37" s="57" t="s">
        <v>517</v>
      </c>
      <c r="CB37" s="58">
        <f t="shared" si="60"/>
        <v>0</v>
      </c>
      <c r="CC37" s="91">
        <f>従量電灯Cのみ!AD36</f>
        <v>964</v>
      </c>
      <c r="CD37" s="90">
        <f t="shared" si="61"/>
        <v>0</v>
      </c>
      <c r="CE37" s="90">
        <f t="shared" si="18"/>
        <v>0</v>
      </c>
      <c r="CF37" s="90">
        <f t="shared" si="19"/>
        <v>0</v>
      </c>
      <c r="CG37" s="90">
        <f t="shared" si="62"/>
        <v>0</v>
      </c>
      <c r="CH37" s="90">
        <f t="shared" si="63"/>
        <v>0</v>
      </c>
      <c r="CI37" s="57" t="s">
        <v>517</v>
      </c>
      <c r="CJ37" s="58">
        <f t="shared" si="64"/>
        <v>0</v>
      </c>
      <c r="CK37" s="91">
        <f>従量電灯Cのみ!AE36</f>
        <v>854</v>
      </c>
      <c r="CL37" s="90">
        <f t="shared" si="65"/>
        <v>0</v>
      </c>
      <c r="CM37" s="90">
        <f t="shared" si="20"/>
        <v>0</v>
      </c>
      <c r="CN37" s="90">
        <f t="shared" si="21"/>
        <v>0</v>
      </c>
      <c r="CO37" s="90">
        <f t="shared" si="66"/>
        <v>0</v>
      </c>
      <c r="CP37" s="90">
        <f t="shared" si="67"/>
        <v>0</v>
      </c>
      <c r="CQ37" s="57" t="s">
        <v>517</v>
      </c>
      <c r="CR37" s="58">
        <f t="shared" si="68"/>
        <v>0</v>
      </c>
      <c r="CS37" s="91">
        <f>従量電灯Cのみ!AF36</f>
        <v>831</v>
      </c>
      <c r="CT37" s="90">
        <f t="shared" si="69"/>
        <v>0</v>
      </c>
      <c r="CU37" s="90">
        <f t="shared" si="22"/>
        <v>0</v>
      </c>
      <c r="CV37" s="90">
        <f t="shared" si="23"/>
        <v>0</v>
      </c>
      <c r="CW37" s="90">
        <f t="shared" si="70"/>
        <v>0</v>
      </c>
      <c r="CX37" s="90">
        <f t="shared" si="71"/>
        <v>0</v>
      </c>
      <c r="CY37" s="57" t="s">
        <v>517</v>
      </c>
      <c r="CZ37" s="58">
        <f t="shared" si="72"/>
        <v>0</v>
      </c>
      <c r="DA37" s="56">
        <f t="shared" si="24"/>
        <v>0</v>
      </c>
    </row>
    <row r="38" spans="2:105" x14ac:dyDescent="0.4">
      <c r="B38" s="54">
        <v>32</v>
      </c>
      <c r="C38" s="54" t="str">
        <f>従量電灯Cのみ!C37</f>
        <v>水沢地区市民センター</v>
      </c>
      <c r="D38" s="55">
        <f>従量電灯Cのみ!H37</f>
        <v>9</v>
      </c>
      <c r="E38" s="63"/>
      <c r="F38" s="73"/>
      <c r="G38" s="74"/>
      <c r="H38" s="75"/>
      <c r="I38" s="91">
        <f>従量電灯Cのみ!U37</f>
        <v>799</v>
      </c>
      <c r="J38" s="90">
        <f t="shared" si="25"/>
        <v>0</v>
      </c>
      <c r="K38" s="90">
        <f t="shared" si="0"/>
        <v>0</v>
      </c>
      <c r="L38" s="90">
        <f t="shared" si="1"/>
        <v>0</v>
      </c>
      <c r="M38" s="90">
        <f t="shared" si="26"/>
        <v>0</v>
      </c>
      <c r="N38" s="90">
        <f t="shared" si="27"/>
        <v>0</v>
      </c>
      <c r="O38" s="57" t="s">
        <v>517</v>
      </c>
      <c r="P38" s="58">
        <f t="shared" si="28"/>
        <v>0</v>
      </c>
      <c r="Q38" s="91">
        <f>従量電灯Cのみ!V37</f>
        <v>849</v>
      </c>
      <c r="R38" s="90">
        <f t="shared" si="29"/>
        <v>0</v>
      </c>
      <c r="S38" s="90">
        <f t="shared" si="2"/>
        <v>0</v>
      </c>
      <c r="T38" s="90">
        <f t="shared" si="3"/>
        <v>0</v>
      </c>
      <c r="U38" s="90">
        <f t="shared" si="30"/>
        <v>0</v>
      </c>
      <c r="V38" s="90">
        <f t="shared" si="31"/>
        <v>0</v>
      </c>
      <c r="W38" s="57" t="s">
        <v>517</v>
      </c>
      <c r="X38" s="58">
        <f t="shared" si="32"/>
        <v>0</v>
      </c>
      <c r="Y38" s="91">
        <f>従量電灯Cのみ!W37</f>
        <v>748</v>
      </c>
      <c r="Z38" s="90">
        <f t="shared" si="33"/>
        <v>0</v>
      </c>
      <c r="AA38" s="90">
        <f t="shared" si="4"/>
        <v>0</v>
      </c>
      <c r="AB38" s="90">
        <f t="shared" si="5"/>
        <v>0</v>
      </c>
      <c r="AC38" s="90">
        <f t="shared" si="34"/>
        <v>0</v>
      </c>
      <c r="AD38" s="90">
        <f t="shared" si="35"/>
        <v>0</v>
      </c>
      <c r="AE38" s="57" t="s">
        <v>517</v>
      </c>
      <c r="AF38" s="58">
        <f t="shared" si="36"/>
        <v>0</v>
      </c>
      <c r="AG38" s="91">
        <f>従量電灯Cのみ!X37</f>
        <v>893</v>
      </c>
      <c r="AH38" s="90">
        <f t="shared" si="37"/>
        <v>0</v>
      </c>
      <c r="AI38" s="90">
        <f t="shared" si="6"/>
        <v>0</v>
      </c>
      <c r="AJ38" s="90">
        <f t="shared" si="7"/>
        <v>0</v>
      </c>
      <c r="AK38" s="90">
        <f t="shared" si="38"/>
        <v>0</v>
      </c>
      <c r="AL38" s="90">
        <f t="shared" si="39"/>
        <v>0</v>
      </c>
      <c r="AM38" s="57" t="s">
        <v>517</v>
      </c>
      <c r="AN38" s="58">
        <f t="shared" si="40"/>
        <v>0</v>
      </c>
      <c r="AO38" s="91">
        <f>従量電灯Cのみ!Y37</f>
        <v>910</v>
      </c>
      <c r="AP38" s="90">
        <f t="shared" si="41"/>
        <v>0</v>
      </c>
      <c r="AQ38" s="90">
        <f t="shared" si="8"/>
        <v>0</v>
      </c>
      <c r="AR38" s="90">
        <f t="shared" si="9"/>
        <v>0</v>
      </c>
      <c r="AS38" s="90">
        <f t="shared" si="42"/>
        <v>0</v>
      </c>
      <c r="AT38" s="90">
        <f t="shared" si="43"/>
        <v>0</v>
      </c>
      <c r="AU38" s="57" t="s">
        <v>517</v>
      </c>
      <c r="AV38" s="58">
        <f t="shared" si="44"/>
        <v>0</v>
      </c>
      <c r="AW38" s="91">
        <f>従量電灯Cのみ!Z37</f>
        <v>797</v>
      </c>
      <c r="AX38" s="90">
        <f t="shared" si="45"/>
        <v>0</v>
      </c>
      <c r="AY38" s="90">
        <f t="shared" si="10"/>
        <v>0</v>
      </c>
      <c r="AZ38" s="90">
        <f t="shared" si="11"/>
        <v>0</v>
      </c>
      <c r="BA38" s="90">
        <f t="shared" si="46"/>
        <v>0</v>
      </c>
      <c r="BB38" s="90">
        <f t="shared" si="47"/>
        <v>0</v>
      </c>
      <c r="BC38" s="57" t="s">
        <v>517</v>
      </c>
      <c r="BD38" s="58">
        <f t="shared" si="48"/>
        <v>0</v>
      </c>
      <c r="BE38" s="91">
        <f>従量電灯Cのみ!AA37</f>
        <v>847</v>
      </c>
      <c r="BF38" s="90">
        <f t="shared" si="49"/>
        <v>0</v>
      </c>
      <c r="BG38" s="90">
        <f t="shared" si="12"/>
        <v>0</v>
      </c>
      <c r="BH38" s="90">
        <f t="shared" si="13"/>
        <v>0</v>
      </c>
      <c r="BI38" s="90">
        <f t="shared" si="50"/>
        <v>0</v>
      </c>
      <c r="BJ38" s="90">
        <f t="shared" si="51"/>
        <v>0</v>
      </c>
      <c r="BK38" s="57" t="s">
        <v>517</v>
      </c>
      <c r="BL38" s="58">
        <f t="shared" si="52"/>
        <v>0</v>
      </c>
      <c r="BM38" s="91">
        <f>従量電灯Cのみ!AB37</f>
        <v>826</v>
      </c>
      <c r="BN38" s="90">
        <f t="shared" si="53"/>
        <v>0</v>
      </c>
      <c r="BO38" s="90">
        <f t="shared" si="14"/>
        <v>0</v>
      </c>
      <c r="BP38" s="90">
        <f t="shared" si="15"/>
        <v>0</v>
      </c>
      <c r="BQ38" s="90">
        <f t="shared" si="54"/>
        <v>0</v>
      </c>
      <c r="BR38" s="90">
        <f t="shared" si="55"/>
        <v>0</v>
      </c>
      <c r="BS38" s="57" t="s">
        <v>517</v>
      </c>
      <c r="BT38" s="58">
        <f t="shared" si="56"/>
        <v>0</v>
      </c>
      <c r="BU38" s="91">
        <f>従量電灯Cのみ!AC37</f>
        <v>906</v>
      </c>
      <c r="BV38" s="90">
        <f t="shared" si="57"/>
        <v>0</v>
      </c>
      <c r="BW38" s="90">
        <f t="shared" si="16"/>
        <v>0</v>
      </c>
      <c r="BX38" s="90">
        <f t="shared" si="17"/>
        <v>0</v>
      </c>
      <c r="BY38" s="90">
        <f t="shared" si="58"/>
        <v>0</v>
      </c>
      <c r="BZ38" s="90">
        <f t="shared" si="59"/>
        <v>0</v>
      </c>
      <c r="CA38" s="57" t="s">
        <v>517</v>
      </c>
      <c r="CB38" s="58">
        <f t="shared" si="60"/>
        <v>0</v>
      </c>
      <c r="CC38" s="91">
        <f>従量電灯Cのみ!AD37</f>
        <v>924</v>
      </c>
      <c r="CD38" s="90">
        <f t="shared" si="61"/>
        <v>0</v>
      </c>
      <c r="CE38" s="90">
        <f t="shared" si="18"/>
        <v>0</v>
      </c>
      <c r="CF38" s="90">
        <f t="shared" si="19"/>
        <v>0</v>
      </c>
      <c r="CG38" s="90">
        <f t="shared" si="62"/>
        <v>0</v>
      </c>
      <c r="CH38" s="90">
        <f t="shared" si="63"/>
        <v>0</v>
      </c>
      <c r="CI38" s="57" t="s">
        <v>517</v>
      </c>
      <c r="CJ38" s="58">
        <f t="shared" si="64"/>
        <v>0</v>
      </c>
      <c r="CK38" s="91">
        <f>従量電灯Cのみ!AE37</f>
        <v>926</v>
      </c>
      <c r="CL38" s="90">
        <f t="shared" si="65"/>
        <v>0</v>
      </c>
      <c r="CM38" s="90">
        <f t="shared" si="20"/>
        <v>0</v>
      </c>
      <c r="CN38" s="90">
        <f t="shared" si="21"/>
        <v>0</v>
      </c>
      <c r="CO38" s="90">
        <f t="shared" si="66"/>
        <v>0</v>
      </c>
      <c r="CP38" s="90">
        <f t="shared" si="67"/>
        <v>0</v>
      </c>
      <c r="CQ38" s="57" t="s">
        <v>517</v>
      </c>
      <c r="CR38" s="58">
        <f t="shared" si="68"/>
        <v>0</v>
      </c>
      <c r="CS38" s="91">
        <f>従量電灯Cのみ!AF37</f>
        <v>909</v>
      </c>
      <c r="CT38" s="90">
        <f t="shared" si="69"/>
        <v>0</v>
      </c>
      <c r="CU38" s="90">
        <f t="shared" si="22"/>
        <v>0</v>
      </c>
      <c r="CV38" s="90">
        <f t="shared" si="23"/>
        <v>0</v>
      </c>
      <c r="CW38" s="90">
        <f t="shared" si="70"/>
        <v>0</v>
      </c>
      <c r="CX38" s="90">
        <f t="shared" si="71"/>
        <v>0</v>
      </c>
      <c r="CY38" s="57" t="s">
        <v>517</v>
      </c>
      <c r="CZ38" s="58">
        <f t="shared" si="72"/>
        <v>0</v>
      </c>
      <c r="DA38" s="56">
        <f t="shared" si="24"/>
        <v>0</v>
      </c>
    </row>
    <row r="39" spans="2:105" x14ac:dyDescent="0.4">
      <c r="B39" s="54">
        <v>33</v>
      </c>
      <c r="C39" s="54" t="str">
        <f>従量電灯Cのみ!C38</f>
        <v>保々地区市民センター</v>
      </c>
      <c r="D39" s="55">
        <f>従量電灯Cのみ!H38</f>
        <v>20</v>
      </c>
      <c r="E39" s="63"/>
      <c r="F39" s="73"/>
      <c r="G39" s="74"/>
      <c r="H39" s="75"/>
      <c r="I39" s="91">
        <f>従量電灯Cのみ!U38</f>
        <v>1405</v>
      </c>
      <c r="J39" s="90">
        <f t="shared" si="25"/>
        <v>0</v>
      </c>
      <c r="K39" s="90">
        <f t="shared" si="0"/>
        <v>0</v>
      </c>
      <c r="L39" s="90">
        <f t="shared" si="1"/>
        <v>0</v>
      </c>
      <c r="M39" s="90">
        <f t="shared" si="26"/>
        <v>0</v>
      </c>
      <c r="N39" s="90">
        <f t="shared" si="27"/>
        <v>0</v>
      </c>
      <c r="O39" s="57" t="s">
        <v>517</v>
      </c>
      <c r="P39" s="58">
        <f t="shared" si="28"/>
        <v>0</v>
      </c>
      <c r="Q39" s="91">
        <f>従量電灯Cのみ!V38</f>
        <v>1464</v>
      </c>
      <c r="R39" s="90">
        <f t="shared" si="29"/>
        <v>0</v>
      </c>
      <c r="S39" s="90">
        <f t="shared" si="2"/>
        <v>0</v>
      </c>
      <c r="T39" s="90">
        <f t="shared" si="3"/>
        <v>0</v>
      </c>
      <c r="U39" s="90">
        <f t="shared" si="30"/>
        <v>0</v>
      </c>
      <c r="V39" s="90">
        <f t="shared" si="31"/>
        <v>0</v>
      </c>
      <c r="W39" s="57" t="s">
        <v>517</v>
      </c>
      <c r="X39" s="58">
        <f t="shared" si="32"/>
        <v>0</v>
      </c>
      <c r="Y39" s="91">
        <f>従量電灯Cのみ!W38</f>
        <v>1572</v>
      </c>
      <c r="Z39" s="90">
        <f t="shared" si="33"/>
        <v>0</v>
      </c>
      <c r="AA39" s="90">
        <f t="shared" si="4"/>
        <v>0</v>
      </c>
      <c r="AB39" s="90">
        <f t="shared" si="5"/>
        <v>0</v>
      </c>
      <c r="AC39" s="90">
        <f t="shared" si="34"/>
        <v>0</v>
      </c>
      <c r="AD39" s="90">
        <f t="shared" si="35"/>
        <v>0</v>
      </c>
      <c r="AE39" s="57" t="s">
        <v>517</v>
      </c>
      <c r="AF39" s="58">
        <f t="shared" si="36"/>
        <v>0</v>
      </c>
      <c r="AG39" s="91">
        <f>従量電灯Cのみ!X38</f>
        <v>1330</v>
      </c>
      <c r="AH39" s="90">
        <f t="shared" si="37"/>
        <v>0</v>
      </c>
      <c r="AI39" s="90">
        <f t="shared" si="6"/>
        <v>0</v>
      </c>
      <c r="AJ39" s="90">
        <f t="shared" si="7"/>
        <v>0</v>
      </c>
      <c r="AK39" s="90">
        <f t="shared" si="38"/>
        <v>0</v>
      </c>
      <c r="AL39" s="90">
        <f t="shared" si="39"/>
        <v>0</v>
      </c>
      <c r="AM39" s="57" t="s">
        <v>517</v>
      </c>
      <c r="AN39" s="58">
        <f t="shared" si="40"/>
        <v>0</v>
      </c>
      <c r="AO39" s="91">
        <f>従量電灯Cのみ!Y38</f>
        <v>2241</v>
      </c>
      <c r="AP39" s="90">
        <f t="shared" si="41"/>
        <v>0</v>
      </c>
      <c r="AQ39" s="90">
        <f t="shared" si="8"/>
        <v>0</v>
      </c>
      <c r="AR39" s="90">
        <f t="shared" si="9"/>
        <v>0</v>
      </c>
      <c r="AS39" s="90">
        <f t="shared" si="42"/>
        <v>0</v>
      </c>
      <c r="AT39" s="90">
        <f t="shared" si="43"/>
        <v>0</v>
      </c>
      <c r="AU39" s="57" t="s">
        <v>517</v>
      </c>
      <c r="AV39" s="58">
        <f t="shared" si="44"/>
        <v>0</v>
      </c>
      <c r="AW39" s="91">
        <f>従量電灯Cのみ!Z38</f>
        <v>1785</v>
      </c>
      <c r="AX39" s="90">
        <f t="shared" si="45"/>
        <v>0</v>
      </c>
      <c r="AY39" s="90">
        <f t="shared" si="10"/>
        <v>0</v>
      </c>
      <c r="AZ39" s="90">
        <f t="shared" si="11"/>
        <v>0</v>
      </c>
      <c r="BA39" s="90">
        <f t="shared" si="46"/>
        <v>0</v>
      </c>
      <c r="BB39" s="90">
        <f t="shared" si="47"/>
        <v>0</v>
      </c>
      <c r="BC39" s="57" t="s">
        <v>517</v>
      </c>
      <c r="BD39" s="58">
        <f t="shared" si="48"/>
        <v>0</v>
      </c>
      <c r="BE39" s="91">
        <f>従量電灯Cのみ!AA38</f>
        <v>1490</v>
      </c>
      <c r="BF39" s="90">
        <f t="shared" si="49"/>
        <v>0</v>
      </c>
      <c r="BG39" s="90">
        <f t="shared" si="12"/>
        <v>0</v>
      </c>
      <c r="BH39" s="90">
        <f t="shared" si="13"/>
        <v>0</v>
      </c>
      <c r="BI39" s="90">
        <f t="shared" si="50"/>
        <v>0</v>
      </c>
      <c r="BJ39" s="90">
        <f t="shared" si="51"/>
        <v>0</v>
      </c>
      <c r="BK39" s="57" t="s">
        <v>517</v>
      </c>
      <c r="BL39" s="58">
        <f t="shared" si="52"/>
        <v>0</v>
      </c>
      <c r="BM39" s="91">
        <f>従量電灯Cのみ!AB38</f>
        <v>1733</v>
      </c>
      <c r="BN39" s="90">
        <f t="shared" si="53"/>
        <v>0</v>
      </c>
      <c r="BO39" s="90">
        <f t="shared" si="14"/>
        <v>0</v>
      </c>
      <c r="BP39" s="90">
        <f t="shared" si="15"/>
        <v>0</v>
      </c>
      <c r="BQ39" s="90">
        <f t="shared" si="54"/>
        <v>0</v>
      </c>
      <c r="BR39" s="90">
        <f t="shared" si="55"/>
        <v>0</v>
      </c>
      <c r="BS39" s="57" t="s">
        <v>517</v>
      </c>
      <c r="BT39" s="58">
        <f t="shared" si="56"/>
        <v>0</v>
      </c>
      <c r="BU39" s="91">
        <f>従量電灯Cのみ!AC38</f>
        <v>2093</v>
      </c>
      <c r="BV39" s="90">
        <f t="shared" si="57"/>
        <v>0</v>
      </c>
      <c r="BW39" s="90">
        <f t="shared" si="16"/>
        <v>0</v>
      </c>
      <c r="BX39" s="90">
        <f t="shared" si="17"/>
        <v>0</v>
      </c>
      <c r="BY39" s="90">
        <f t="shared" si="58"/>
        <v>0</v>
      </c>
      <c r="BZ39" s="90">
        <f t="shared" si="59"/>
        <v>0</v>
      </c>
      <c r="CA39" s="57" t="s">
        <v>517</v>
      </c>
      <c r="CB39" s="58">
        <f t="shared" si="60"/>
        <v>0</v>
      </c>
      <c r="CC39" s="91">
        <f>従量電灯Cのみ!AD38</f>
        <v>2315</v>
      </c>
      <c r="CD39" s="90">
        <f t="shared" si="61"/>
        <v>0</v>
      </c>
      <c r="CE39" s="90">
        <f t="shared" si="18"/>
        <v>0</v>
      </c>
      <c r="CF39" s="90">
        <f t="shared" si="19"/>
        <v>0</v>
      </c>
      <c r="CG39" s="90">
        <f t="shared" si="62"/>
        <v>0</v>
      </c>
      <c r="CH39" s="90">
        <f t="shared" si="63"/>
        <v>0</v>
      </c>
      <c r="CI39" s="57" t="s">
        <v>517</v>
      </c>
      <c r="CJ39" s="58">
        <f t="shared" si="64"/>
        <v>0</v>
      </c>
      <c r="CK39" s="91">
        <f>従量電灯Cのみ!AE38</f>
        <v>2177</v>
      </c>
      <c r="CL39" s="90">
        <f t="shared" si="65"/>
        <v>0</v>
      </c>
      <c r="CM39" s="90">
        <f t="shared" si="20"/>
        <v>0</v>
      </c>
      <c r="CN39" s="90">
        <f t="shared" si="21"/>
        <v>0</v>
      </c>
      <c r="CO39" s="90">
        <f t="shared" si="66"/>
        <v>0</v>
      </c>
      <c r="CP39" s="90">
        <f t="shared" si="67"/>
        <v>0</v>
      </c>
      <c r="CQ39" s="57" t="s">
        <v>517</v>
      </c>
      <c r="CR39" s="58">
        <f t="shared" si="68"/>
        <v>0</v>
      </c>
      <c r="CS39" s="91">
        <f>従量電灯Cのみ!AF38</f>
        <v>2146</v>
      </c>
      <c r="CT39" s="90">
        <f t="shared" si="69"/>
        <v>0</v>
      </c>
      <c r="CU39" s="90">
        <f t="shared" si="22"/>
        <v>0</v>
      </c>
      <c r="CV39" s="90">
        <f t="shared" si="23"/>
        <v>0</v>
      </c>
      <c r="CW39" s="90">
        <f t="shared" si="70"/>
        <v>0</v>
      </c>
      <c r="CX39" s="90">
        <f t="shared" si="71"/>
        <v>0</v>
      </c>
      <c r="CY39" s="57" t="s">
        <v>517</v>
      </c>
      <c r="CZ39" s="58">
        <f t="shared" si="72"/>
        <v>0</v>
      </c>
      <c r="DA39" s="56">
        <f t="shared" si="24"/>
        <v>0</v>
      </c>
    </row>
    <row r="40" spans="2:105" x14ac:dyDescent="0.4">
      <c r="B40" s="54">
        <v>34</v>
      </c>
      <c r="C40" s="54" t="str">
        <f>従量電灯Cのみ!C39</f>
        <v>海蔵地区市民センター</v>
      </c>
      <c r="D40" s="55">
        <f>従量電灯Cのみ!H39</f>
        <v>12</v>
      </c>
      <c r="E40" s="63"/>
      <c r="F40" s="73"/>
      <c r="G40" s="74"/>
      <c r="H40" s="75"/>
      <c r="I40" s="91">
        <f>従量電灯Cのみ!U39</f>
        <v>1027</v>
      </c>
      <c r="J40" s="90">
        <f t="shared" si="25"/>
        <v>0</v>
      </c>
      <c r="K40" s="90">
        <f t="shared" si="0"/>
        <v>0</v>
      </c>
      <c r="L40" s="90">
        <f t="shared" si="1"/>
        <v>0</v>
      </c>
      <c r="M40" s="90">
        <f t="shared" si="26"/>
        <v>0</v>
      </c>
      <c r="N40" s="90">
        <f t="shared" si="27"/>
        <v>0</v>
      </c>
      <c r="O40" s="57" t="s">
        <v>517</v>
      </c>
      <c r="P40" s="58">
        <f t="shared" si="28"/>
        <v>0</v>
      </c>
      <c r="Q40" s="91">
        <f>従量電灯Cのみ!V39</f>
        <v>1085</v>
      </c>
      <c r="R40" s="90">
        <f t="shared" si="29"/>
        <v>0</v>
      </c>
      <c r="S40" s="90">
        <f t="shared" si="2"/>
        <v>0</v>
      </c>
      <c r="T40" s="90">
        <f t="shared" si="3"/>
        <v>0</v>
      </c>
      <c r="U40" s="90">
        <f t="shared" si="30"/>
        <v>0</v>
      </c>
      <c r="V40" s="90">
        <f t="shared" si="31"/>
        <v>0</v>
      </c>
      <c r="W40" s="57" t="s">
        <v>517</v>
      </c>
      <c r="X40" s="58">
        <f t="shared" si="32"/>
        <v>0</v>
      </c>
      <c r="Y40" s="91">
        <f>従量電灯Cのみ!W39</f>
        <v>1024</v>
      </c>
      <c r="Z40" s="90">
        <f t="shared" si="33"/>
        <v>0</v>
      </c>
      <c r="AA40" s="90">
        <f t="shared" si="4"/>
        <v>0</v>
      </c>
      <c r="AB40" s="90">
        <f t="shared" si="5"/>
        <v>0</v>
      </c>
      <c r="AC40" s="90">
        <f t="shared" si="34"/>
        <v>0</v>
      </c>
      <c r="AD40" s="90">
        <f t="shared" si="35"/>
        <v>0</v>
      </c>
      <c r="AE40" s="57" t="s">
        <v>517</v>
      </c>
      <c r="AF40" s="58">
        <f t="shared" si="36"/>
        <v>0</v>
      </c>
      <c r="AG40" s="91">
        <f>従量電灯Cのみ!X39</f>
        <v>1116</v>
      </c>
      <c r="AH40" s="90">
        <f t="shared" si="37"/>
        <v>0</v>
      </c>
      <c r="AI40" s="90">
        <f t="shared" si="6"/>
        <v>0</v>
      </c>
      <c r="AJ40" s="90">
        <f t="shared" si="7"/>
        <v>0</v>
      </c>
      <c r="AK40" s="90">
        <f t="shared" si="38"/>
        <v>0</v>
      </c>
      <c r="AL40" s="90">
        <f t="shared" si="39"/>
        <v>0</v>
      </c>
      <c r="AM40" s="57" t="s">
        <v>517</v>
      </c>
      <c r="AN40" s="58">
        <f t="shared" si="40"/>
        <v>0</v>
      </c>
      <c r="AO40" s="91">
        <f>従量電灯Cのみ!Y39</f>
        <v>1048</v>
      </c>
      <c r="AP40" s="90">
        <f t="shared" si="41"/>
        <v>0</v>
      </c>
      <c r="AQ40" s="90">
        <f t="shared" si="8"/>
        <v>0</v>
      </c>
      <c r="AR40" s="90">
        <f t="shared" si="9"/>
        <v>0</v>
      </c>
      <c r="AS40" s="90">
        <f t="shared" si="42"/>
        <v>0</v>
      </c>
      <c r="AT40" s="90">
        <f t="shared" si="43"/>
        <v>0</v>
      </c>
      <c r="AU40" s="57" t="s">
        <v>517</v>
      </c>
      <c r="AV40" s="58">
        <f t="shared" si="44"/>
        <v>0</v>
      </c>
      <c r="AW40" s="91">
        <f>従量電灯Cのみ!Z39</f>
        <v>1088</v>
      </c>
      <c r="AX40" s="90">
        <f t="shared" si="45"/>
        <v>0</v>
      </c>
      <c r="AY40" s="90">
        <f t="shared" si="10"/>
        <v>0</v>
      </c>
      <c r="AZ40" s="90">
        <f t="shared" si="11"/>
        <v>0</v>
      </c>
      <c r="BA40" s="90">
        <f t="shared" si="46"/>
        <v>0</v>
      </c>
      <c r="BB40" s="90">
        <f t="shared" si="47"/>
        <v>0</v>
      </c>
      <c r="BC40" s="57" t="s">
        <v>517</v>
      </c>
      <c r="BD40" s="58">
        <f t="shared" si="48"/>
        <v>0</v>
      </c>
      <c r="BE40" s="91">
        <f>従量電灯Cのみ!AA39</f>
        <v>1067</v>
      </c>
      <c r="BF40" s="90">
        <f t="shared" si="49"/>
        <v>0</v>
      </c>
      <c r="BG40" s="90">
        <f t="shared" si="12"/>
        <v>0</v>
      </c>
      <c r="BH40" s="90">
        <f t="shared" si="13"/>
        <v>0</v>
      </c>
      <c r="BI40" s="90">
        <f t="shared" si="50"/>
        <v>0</v>
      </c>
      <c r="BJ40" s="90">
        <f t="shared" si="51"/>
        <v>0</v>
      </c>
      <c r="BK40" s="57" t="s">
        <v>517</v>
      </c>
      <c r="BL40" s="58">
        <f t="shared" si="52"/>
        <v>0</v>
      </c>
      <c r="BM40" s="91">
        <f>従量電灯Cのみ!AB39</f>
        <v>1060</v>
      </c>
      <c r="BN40" s="90">
        <f t="shared" si="53"/>
        <v>0</v>
      </c>
      <c r="BO40" s="90">
        <f t="shared" si="14"/>
        <v>0</v>
      </c>
      <c r="BP40" s="90">
        <f t="shared" si="15"/>
        <v>0</v>
      </c>
      <c r="BQ40" s="90">
        <f t="shared" si="54"/>
        <v>0</v>
      </c>
      <c r="BR40" s="90">
        <f t="shared" si="55"/>
        <v>0</v>
      </c>
      <c r="BS40" s="57" t="s">
        <v>517</v>
      </c>
      <c r="BT40" s="58">
        <f t="shared" si="56"/>
        <v>0</v>
      </c>
      <c r="BU40" s="91">
        <f>従量電灯Cのみ!AC39</f>
        <v>1141</v>
      </c>
      <c r="BV40" s="90">
        <f t="shared" si="57"/>
        <v>0</v>
      </c>
      <c r="BW40" s="90">
        <f t="shared" si="16"/>
        <v>0</v>
      </c>
      <c r="BX40" s="90">
        <f t="shared" si="17"/>
        <v>0</v>
      </c>
      <c r="BY40" s="90">
        <f t="shared" si="58"/>
        <v>0</v>
      </c>
      <c r="BZ40" s="90">
        <f t="shared" si="59"/>
        <v>0</v>
      </c>
      <c r="CA40" s="57" t="s">
        <v>517</v>
      </c>
      <c r="CB40" s="58">
        <f t="shared" si="60"/>
        <v>0</v>
      </c>
      <c r="CC40" s="91">
        <f>従量電灯Cのみ!AD39</f>
        <v>1007</v>
      </c>
      <c r="CD40" s="90">
        <f t="shared" si="61"/>
        <v>0</v>
      </c>
      <c r="CE40" s="90">
        <f t="shared" si="18"/>
        <v>0</v>
      </c>
      <c r="CF40" s="90">
        <f t="shared" si="19"/>
        <v>0</v>
      </c>
      <c r="CG40" s="90">
        <f t="shared" si="62"/>
        <v>0</v>
      </c>
      <c r="CH40" s="90">
        <f t="shared" si="63"/>
        <v>0</v>
      </c>
      <c r="CI40" s="57" t="s">
        <v>517</v>
      </c>
      <c r="CJ40" s="58">
        <f t="shared" si="64"/>
        <v>0</v>
      </c>
      <c r="CK40" s="91">
        <f>従量電灯Cのみ!AE39</f>
        <v>1060</v>
      </c>
      <c r="CL40" s="90">
        <f t="shared" si="65"/>
        <v>0</v>
      </c>
      <c r="CM40" s="90">
        <f t="shared" si="20"/>
        <v>0</v>
      </c>
      <c r="CN40" s="90">
        <f t="shared" si="21"/>
        <v>0</v>
      </c>
      <c r="CO40" s="90">
        <f t="shared" si="66"/>
        <v>0</v>
      </c>
      <c r="CP40" s="90">
        <f t="shared" si="67"/>
        <v>0</v>
      </c>
      <c r="CQ40" s="57" t="s">
        <v>517</v>
      </c>
      <c r="CR40" s="58">
        <f t="shared" si="68"/>
        <v>0</v>
      </c>
      <c r="CS40" s="91">
        <f>従量電灯Cのみ!AF39</f>
        <v>1083</v>
      </c>
      <c r="CT40" s="90">
        <f t="shared" si="69"/>
        <v>0</v>
      </c>
      <c r="CU40" s="90">
        <f t="shared" si="22"/>
        <v>0</v>
      </c>
      <c r="CV40" s="90">
        <f t="shared" si="23"/>
        <v>0</v>
      </c>
      <c r="CW40" s="90">
        <f t="shared" si="70"/>
        <v>0</v>
      </c>
      <c r="CX40" s="90">
        <f t="shared" si="71"/>
        <v>0</v>
      </c>
      <c r="CY40" s="57" t="s">
        <v>517</v>
      </c>
      <c r="CZ40" s="58">
        <f t="shared" si="72"/>
        <v>0</v>
      </c>
      <c r="DA40" s="56">
        <f t="shared" si="24"/>
        <v>0</v>
      </c>
    </row>
    <row r="41" spans="2:105" x14ac:dyDescent="0.4">
      <c r="B41" s="54">
        <v>35</v>
      </c>
      <c r="C41" s="54" t="str">
        <f>従量電灯Cのみ!C40</f>
        <v>橋北地区市民センター</v>
      </c>
      <c r="D41" s="55">
        <f>従量電灯Cのみ!H40</f>
        <v>9</v>
      </c>
      <c r="E41" s="63"/>
      <c r="F41" s="73"/>
      <c r="G41" s="74"/>
      <c r="H41" s="75"/>
      <c r="I41" s="91">
        <f>従量電灯Cのみ!U40</f>
        <v>857</v>
      </c>
      <c r="J41" s="90">
        <f t="shared" si="25"/>
        <v>0</v>
      </c>
      <c r="K41" s="90">
        <f t="shared" si="0"/>
        <v>0</v>
      </c>
      <c r="L41" s="90">
        <f t="shared" si="1"/>
        <v>0</v>
      </c>
      <c r="M41" s="90">
        <f t="shared" si="26"/>
        <v>0</v>
      </c>
      <c r="N41" s="90">
        <f t="shared" si="27"/>
        <v>0</v>
      </c>
      <c r="O41" s="57" t="s">
        <v>517</v>
      </c>
      <c r="P41" s="58">
        <f t="shared" si="28"/>
        <v>0</v>
      </c>
      <c r="Q41" s="91">
        <f>従量電灯Cのみ!V40</f>
        <v>844</v>
      </c>
      <c r="R41" s="90">
        <f t="shared" si="29"/>
        <v>0</v>
      </c>
      <c r="S41" s="90">
        <f t="shared" si="2"/>
        <v>0</v>
      </c>
      <c r="T41" s="90">
        <f t="shared" si="3"/>
        <v>0</v>
      </c>
      <c r="U41" s="90">
        <f t="shared" si="30"/>
        <v>0</v>
      </c>
      <c r="V41" s="90">
        <f t="shared" si="31"/>
        <v>0</v>
      </c>
      <c r="W41" s="57" t="s">
        <v>517</v>
      </c>
      <c r="X41" s="58">
        <f t="shared" si="32"/>
        <v>0</v>
      </c>
      <c r="Y41" s="91">
        <f>従量電灯Cのみ!W40</f>
        <v>845</v>
      </c>
      <c r="Z41" s="90">
        <f t="shared" si="33"/>
        <v>0</v>
      </c>
      <c r="AA41" s="90">
        <f t="shared" si="4"/>
        <v>0</v>
      </c>
      <c r="AB41" s="90">
        <f t="shared" si="5"/>
        <v>0</v>
      </c>
      <c r="AC41" s="90">
        <f t="shared" si="34"/>
        <v>0</v>
      </c>
      <c r="AD41" s="90">
        <f t="shared" si="35"/>
        <v>0</v>
      </c>
      <c r="AE41" s="57" t="s">
        <v>517</v>
      </c>
      <c r="AF41" s="58">
        <f t="shared" si="36"/>
        <v>0</v>
      </c>
      <c r="AG41" s="91">
        <f>従量電灯Cのみ!X40</f>
        <v>1098</v>
      </c>
      <c r="AH41" s="90">
        <f t="shared" si="37"/>
        <v>0</v>
      </c>
      <c r="AI41" s="90">
        <f t="shared" si="6"/>
        <v>0</v>
      </c>
      <c r="AJ41" s="90">
        <f t="shared" si="7"/>
        <v>0</v>
      </c>
      <c r="AK41" s="90">
        <f t="shared" si="38"/>
        <v>0</v>
      </c>
      <c r="AL41" s="90">
        <f t="shared" si="39"/>
        <v>0</v>
      </c>
      <c r="AM41" s="57" t="s">
        <v>517</v>
      </c>
      <c r="AN41" s="58">
        <f t="shared" si="40"/>
        <v>0</v>
      </c>
      <c r="AO41" s="91">
        <f>従量電灯Cのみ!Y40</f>
        <v>1161</v>
      </c>
      <c r="AP41" s="90">
        <f t="shared" si="41"/>
        <v>0</v>
      </c>
      <c r="AQ41" s="90">
        <f t="shared" si="8"/>
        <v>0</v>
      </c>
      <c r="AR41" s="90">
        <f t="shared" si="9"/>
        <v>0</v>
      </c>
      <c r="AS41" s="90">
        <f t="shared" si="42"/>
        <v>0</v>
      </c>
      <c r="AT41" s="90">
        <f t="shared" si="43"/>
        <v>0</v>
      </c>
      <c r="AU41" s="57" t="s">
        <v>517</v>
      </c>
      <c r="AV41" s="58">
        <f t="shared" si="44"/>
        <v>0</v>
      </c>
      <c r="AW41" s="91">
        <f>従量電灯Cのみ!Z40</f>
        <v>1058</v>
      </c>
      <c r="AX41" s="90">
        <f t="shared" si="45"/>
        <v>0</v>
      </c>
      <c r="AY41" s="90">
        <f t="shared" si="10"/>
        <v>0</v>
      </c>
      <c r="AZ41" s="90">
        <f t="shared" si="11"/>
        <v>0</v>
      </c>
      <c r="BA41" s="90">
        <f t="shared" si="46"/>
        <v>0</v>
      </c>
      <c r="BB41" s="90">
        <f t="shared" si="47"/>
        <v>0</v>
      </c>
      <c r="BC41" s="57" t="s">
        <v>517</v>
      </c>
      <c r="BD41" s="58">
        <f t="shared" si="48"/>
        <v>0</v>
      </c>
      <c r="BE41" s="91">
        <f>従量電灯Cのみ!AA40</f>
        <v>861</v>
      </c>
      <c r="BF41" s="90">
        <f t="shared" si="49"/>
        <v>0</v>
      </c>
      <c r="BG41" s="90">
        <f t="shared" si="12"/>
        <v>0</v>
      </c>
      <c r="BH41" s="90">
        <f t="shared" si="13"/>
        <v>0</v>
      </c>
      <c r="BI41" s="90">
        <f t="shared" si="50"/>
        <v>0</v>
      </c>
      <c r="BJ41" s="90">
        <f t="shared" si="51"/>
        <v>0</v>
      </c>
      <c r="BK41" s="57" t="s">
        <v>517</v>
      </c>
      <c r="BL41" s="58">
        <f t="shared" si="52"/>
        <v>0</v>
      </c>
      <c r="BM41" s="91">
        <f>従量電灯Cのみ!AB40</f>
        <v>881</v>
      </c>
      <c r="BN41" s="90">
        <f t="shared" si="53"/>
        <v>0</v>
      </c>
      <c r="BO41" s="90">
        <f t="shared" si="14"/>
        <v>0</v>
      </c>
      <c r="BP41" s="90">
        <f t="shared" si="15"/>
        <v>0</v>
      </c>
      <c r="BQ41" s="90">
        <f t="shared" si="54"/>
        <v>0</v>
      </c>
      <c r="BR41" s="90">
        <f t="shared" si="55"/>
        <v>0</v>
      </c>
      <c r="BS41" s="57" t="s">
        <v>517</v>
      </c>
      <c r="BT41" s="58">
        <f t="shared" si="56"/>
        <v>0</v>
      </c>
      <c r="BU41" s="91">
        <f>従量電灯Cのみ!AC40</f>
        <v>1047</v>
      </c>
      <c r="BV41" s="90">
        <f t="shared" si="57"/>
        <v>0</v>
      </c>
      <c r="BW41" s="90">
        <f t="shared" si="16"/>
        <v>0</v>
      </c>
      <c r="BX41" s="90">
        <f t="shared" si="17"/>
        <v>0</v>
      </c>
      <c r="BY41" s="90">
        <f t="shared" si="58"/>
        <v>0</v>
      </c>
      <c r="BZ41" s="90">
        <f t="shared" si="59"/>
        <v>0</v>
      </c>
      <c r="CA41" s="57" t="s">
        <v>517</v>
      </c>
      <c r="CB41" s="58">
        <f t="shared" si="60"/>
        <v>0</v>
      </c>
      <c r="CC41" s="91">
        <f>従量電灯Cのみ!AD40</f>
        <v>1024</v>
      </c>
      <c r="CD41" s="90">
        <f t="shared" si="61"/>
        <v>0</v>
      </c>
      <c r="CE41" s="90">
        <f t="shared" si="18"/>
        <v>0</v>
      </c>
      <c r="CF41" s="90">
        <f t="shared" si="19"/>
        <v>0</v>
      </c>
      <c r="CG41" s="90">
        <f t="shared" si="62"/>
        <v>0</v>
      </c>
      <c r="CH41" s="90">
        <f t="shared" si="63"/>
        <v>0</v>
      </c>
      <c r="CI41" s="57" t="s">
        <v>517</v>
      </c>
      <c r="CJ41" s="58">
        <f t="shared" si="64"/>
        <v>0</v>
      </c>
      <c r="CK41" s="91">
        <f>従量電灯Cのみ!AE40</f>
        <v>1001</v>
      </c>
      <c r="CL41" s="90">
        <f t="shared" si="65"/>
        <v>0</v>
      </c>
      <c r="CM41" s="90">
        <f t="shared" si="20"/>
        <v>0</v>
      </c>
      <c r="CN41" s="90">
        <f t="shared" si="21"/>
        <v>0</v>
      </c>
      <c r="CO41" s="90">
        <f t="shared" si="66"/>
        <v>0</v>
      </c>
      <c r="CP41" s="90">
        <f t="shared" si="67"/>
        <v>0</v>
      </c>
      <c r="CQ41" s="57" t="s">
        <v>517</v>
      </c>
      <c r="CR41" s="58">
        <f t="shared" si="68"/>
        <v>0</v>
      </c>
      <c r="CS41" s="91">
        <f>従量電灯Cのみ!AF40</f>
        <v>1025</v>
      </c>
      <c r="CT41" s="90">
        <f t="shared" si="69"/>
        <v>0</v>
      </c>
      <c r="CU41" s="90">
        <f t="shared" si="22"/>
        <v>0</v>
      </c>
      <c r="CV41" s="90">
        <f t="shared" si="23"/>
        <v>0</v>
      </c>
      <c r="CW41" s="90">
        <f t="shared" si="70"/>
        <v>0</v>
      </c>
      <c r="CX41" s="90">
        <f t="shared" si="71"/>
        <v>0</v>
      </c>
      <c r="CY41" s="57" t="s">
        <v>517</v>
      </c>
      <c r="CZ41" s="58">
        <f t="shared" si="72"/>
        <v>0</v>
      </c>
      <c r="DA41" s="56">
        <f t="shared" si="24"/>
        <v>0</v>
      </c>
    </row>
    <row r="42" spans="2:105" x14ac:dyDescent="0.4">
      <c r="B42" s="54">
        <v>36</v>
      </c>
      <c r="C42" s="54" t="str">
        <f>従量電灯Cのみ!C41</f>
        <v>中部地区市民センター</v>
      </c>
      <c r="D42" s="55">
        <f>従量電灯Cのみ!H41</f>
        <v>25</v>
      </c>
      <c r="E42" s="63"/>
      <c r="F42" s="73"/>
      <c r="G42" s="74"/>
      <c r="H42" s="75"/>
      <c r="I42" s="91">
        <f>従量電灯Cのみ!U41</f>
        <v>1846</v>
      </c>
      <c r="J42" s="90">
        <f t="shared" si="25"/>
        <v>0</v>
      </c>
      <c r="K42" s="90">
        <f t="shared" si="0"/>
        <v>0</v>
      </c>
      <c r="L42" s="90">
        <f t="shared" si="1"/>
        <v>0</v>
      </c>
      <c r="M42" s="90">
        <f t="shared" si="26"/>
        <v>0</v>
      </c>
      <c r="N42" s="90">
        <f t="shared" si="27"/>
        <v>0</v>
      </c>
      <c r="O42" s="57" t="s">
        <v>517</v>
      </c>
      <c r="P42" s="58">
        <f t="shared" si="28"/>
        <v>0</v>
      </c>
      <c r="Q42" s="91">
        <f>従量電灯Cのみ!V41</f>
        <v>1724</v>
      </c>
      <c r="R42" s="90">
        <f t="shared" si="29"/>
        <v>0</v>
      </c>
      <c r="S42" s="90">
        <f t="shared" si="2"/>
        <v>0</v>
      </c>
      <c r="T42" s="90">
        <f t="shared" si="3"/>
        <v>0</v>
      </c>
      <c r="U42" s="90">
        <f t="shared" si="30"/>
        <v>0</v>
      </c>
      <c r="V42" s="90">
        <f t="shared" si="31"/>
        <v>0</v>
      </c>
      <c r="W42" s="57" t="s">
        <v>517</v>
      </c>
      <c r="X42" s="58">
        <f t="shared" si="32"/>
        <v>0</v>
      </c>
      <c r="Y42" s="91">
        <f>従量電灯Cのみ!W41</f>
        <v>1663</v>
      </c>
      <c r="Z42" s="90">
        <f t="shared" si="33"/>
        <v>0</v>
      </c>
      <c r="AA42" s="90">
        <f t="shared" si="4"/>
        <v>0</v>
      </c>
      <c r="AB42" s="90">
        <f t="shared" si="5"/>
        <v>0</v>
      </c>
      <c r="AC42" s="90">
        <f t="shared" si="34"/>
        <v>0</v>
      </c>
      <c r="AD42" s="90">
        <f t="shared" si="35"/>
        <v>0</v>
      </c>
      <c r="AE42" s="57" t="s">
        <v>517</v>
      </c>
      <c r="AF42" s="58">
        <f t="shared" si="36"/>
        <v>0</v>
      </c>
      <c r="AG42" s="91">
        <f>従量電灯Cのみ!X41</f>
        <v>2066</v>
      </c>
      <c r="AH42" s="90">
        <f t="shared" si="37"/>
        <v>0</v>
      </c>
      <c r="AI42" s="90">
        <f t="shared" si="6"/>
        <v>0</v>
      </c>
      <c r="AJ42" s="90">
        <f t="shared" si="7"/>
        <v>0</v>
      </c>
      <c r="AK42" s="90">
        <f t="shared" si="38"/>
        <v>0</v>
      </c>
      <c r="AL42" s="90">
        <f t="shared" si="39"/>
        <v>0</v>
      </c>
      <c r="AM42" s="57" t="s">
        <v>517</v>
      </c>
      <c r="AN42" s="58">
        <f t="shared" si="40"/>
        <v>0</v>
      </c>
      <c r="AO42" s="91">
        <f>従量電灯Cのみ!Y41</f>
        <v>1855</v>
      </c>
      <c r="AP42" s="90">
        <f t="shared" si="41"/>
        <v>0</v>
      </c>
      <c r="AQ42" s="90">
        <f t="shared" si="8"/>
        <v>0</v>
      </c>
      <c r="AR42" s="90">
        <f t="shared" si="9"/>
        <v>0</v>
      </c>
      <c r="AS42" s="90">
        <f t="shared" si="42"/>
        <v>0</v>
      </c>
      <c r="AT42" s="90">
        <f t="shared" si="43"/>
        <v>0</v>
      </c>
      <c r="AU42" s="57" t="s">
        <v>517</v>
      </c>
      <c r="AV42" s="58">
        <f t="shared" si="44"/>
        <v>0</v>
      </c>
      <c r="AW42" s="91">
        <f>従量電灯Cのみ!Z41</f>
        <v>1723</v>
      </c>
      <c r="AX42" s="90">
        <f t="shared" si="45"/>
        <v>0</v>
      </c>
      <c r="AY42" s="90">
        <f t="shared" si="10"/>
        <v>0</v>
      </c>
      <c r="AZ42" s="90">
        <f t="shared" si="11"/>
        <v>0</v>
      </c>
      <c r="BA42" s="90">
        <f t="shared" si="46"/>
        <v>0</v>
      </c>
      <c r="BB42" s="90">
        <f t="shared" si="47"/>
        <v>0</v>
      </c>
      <c r="BC42" s="57" t="s">
        <v>517</v>
      </c>
      <c r="BD42" s="58">
        <f t="shared" si="48"/>
        <v>0</v>
      </c>
      <c r="BE42" s="91">
        <f>従量電灯Cのみ!AA41</f>
        <v>1812</v>
      </c>
      <c r="BF42" s="90">
        <f t="shared" si="49"/>
        <v>0</v>
      </c>
      <c r="BG42" s="90">
        <f t="shared" si="12"/>
        <v>0</v>
      </c>
      <c r="BH42" s="90">
        <f t="shared" si="13"/>
        <v>0</v>
      </c>
      <c r="BI42" s="90">
        <f t="shared" si="50"/>
        <v>0</v>
      </c>
      <c r="BJ42" s="90">
        <f t="shared" si="51"/>
        <v>0</v>
      </c>
      <c r="BK42" s="57" t="s">
        <v>517</v>
      </c>
      <c r="BL42" s="58">
        <f t="shared" si="52"/>
        <v>0</v>
      </c>
      <c r="BM42" s="91">
        <f>従量電灯Cのみ!AB41</f>
        <v>1784</v>
      </c>
      <c r="BN42" s="90">
        <f t="shared" si="53"/>
        <v>0</v>
      </c>
      <c r="BO42" s="90">
        <f t="shared" si="14"/>
        <v>0</v>
      </c>
      <c r="BP42" s="90">
        <f t="shared" si="15"/>
        <v>0</v>
      </c>
      <c r="BQ42" s="90">
        <f t="shared" si="54"/>
        <v>0</v>
      </c>
      <c r="BR42" s="90">
        <f t="shared" si="55"/>
        <v>0</v>
      </c>
      <c r="BS42" s="57" t="s">
        <v>517</v>
      </c>
      <c r="BT42" s="58">
        <f t="shared" si="56"/>
        <v>0</v>
      </c>
      <c r="BU42" s="91">
        <f>従量電灯Cのみ!AC41</f>
        <v>1993</v>
      </c>
      <c r="BV42" s="90">
        <f t="shared" si="57"/>
        <v>0</v>
      </c>
      <c r="BW42" s="90">
        <f t="shared" si="16"/>
        <v>0</v>
      </c>
      <c r="BX42" s="90">
        <f t="shared" si="17"/>
        <v>0</v>
      </c>
      <c r="BY42" s="90">
        <f t="shared" si="58"/>
        <v>0</v>
      </c>
      <c r="BZ42" s="90">
        <f t="shared" si="59"/>
        <v>0</v>
      </c>
      <c r="CA42" s="57" t="s">
        <v>517</v>
      </c>
      <c r="CB42" s="58">
        <f t="shared" si="60"/>
        <v>0</v>
      </c>
      <c r="CC42" s="91">
        <f>従量電灯Cのみ!AD41</f>
        <v>1974</v>
      </c>
      <c r="CD42" s="90">
        <f t="shared" si="61"/>
        <v>0</v>
      </c>
      <c r="CE42" s="90">
        <f t="shared" si="18"/>
        <v>0</v>
      </c>
      <c r="CF42" s="90">
        <f t="shared" si="19"/>
        <v>0</v>
      </c>
      <c r="CG42" s="90">
        <f t="shared" si="62"/>
        <v>0</v>
      </c>
      <c r="CH42" s="90">
        <f t="shared" si="63"/>
        <v>0</v>
      </c>
      <c r="CI42" s="57" t="s">
        <v>517</v>
      </c>
      <c r="CJ42" s="58">
        <f t="shared" si="64"/>
        <v>0</v>
      </c>
      <c r="CK42" s="91">
        <f>従量電灯Cのみ!AE41</f>
        <v>1854</v>
      </c>
      <c r="CL42" s="90">
        <f t="shared" si="65"/>
        <v>0</v>
      </c>
      <c r="CM42" s="90">
        <f t="shared" si="20"/>
        <v>0</v>
      </c>
      <c r="CN42" s="90">
        <f t="shared" si="21"/>
        <v>0</v>
      </c>
      <c r="CO42" s="90">
        <f t="shared" si="66"/>
        <v>0</v>
      </c>
      <c r="CP42" s="90">
        <f t="shared" si="67"/>
        <v>0</v>
      </c>
      <c r="CQ42" s="57" t="s">
        <v>517</v>
      </c>
      <c r="CR42" s="58">
        <f t="shared" si="68"/>
        <v>0</v>
      </c>
      <c r="CS42" s="91">
        <f>従量電灯Cのみ!AF41</f>
        <v>1864</v>
      </c>
      <c r="CT42" s="90">
        <f t="shared" si="69"/>
        <v>0</v>
      </c>
      <c r="CU42" s="90">
        <f t="shared" si="22"/>
        <v>0</v>
      </c>
      <c r="CV42" s="90">
        <f t="shared" si="23"/>
        <v>0</v>
      </c>
      <c r="CW42" s="90">
        <f t="shared" si="70"/>
        <v>0</v>
      </c>
      <c r="CX42" s="90">
        <f t="shared" si="71"/>
        <v>0</v>
      </c>
      <c r="CY42" s="57" t="s">
        <v>517</v>
      </c>
      <c r="CZ42" s="58">
        <f t="shared" si="72"/>
        <v>0</v>
      </c>
      <c r="DA42" s="56">
        <f t="shared" si="24"/>
        <v>0</v>
      </c>
    </row>
    <row r="43" spans="2:105" x14ac:dyDescent="0.4">
      <c r="B43" s="54">
        <v>37</v>
      </c>
      <c r="C43" s="54" t="str">
        <f>従量電灯Cのみ!C42</f>
        <v>楠避難会館</v>
      </c>
      <c r="D43" s="55">
        <f>従量電灯Cのみ!H42</f>
        <v>10</v>
      </c>
      <c r="E43" s="63"/>
      <c r="F43" s="73"/>
      <c r="G43" s="74"/>
      <c r="H43" s="75"/>
      <c r="I43" s="91">
        <f>従量電灯Cのみ!U42</f>
        <v>96</v>
      </c>
      <c r="J43" s="90">
        <f t="shared" si="25"/>
        <v>0</v>
      </c>
      <c r="K43" s="90">
        <f t="shared" si="0"/>
        <v>0</v>
      </c>
      <c r="L43" s="90">
        <f t="shared" si="1"/>
        <v>0</v>
      </c>
      <c r="M43" s="90">
        <f t="shared" si="26"/>
        <v>0</v>
      </c>
      <c r="N43" s="90">
        <f t="shared" si="27"/>
        <v>0</v>
      </c>
      <c r="O43" s="57" t="s">
        <v>517</v>
      </c>
      <c r="P43" s="58">
        <f t="shared" si="28"/>
        <v>0</v>
      </c>
      <c r="Q43" s="91">
        <f>従量電灯Cのみ!V42</f>
        <v>85</v>
      </c>
      <c r="R43" s="90">
        <f t="shared" si="29"/>
        <v>0</v>
      </c>
      <c r="S43" s="90">
        <f t="shared" si="2"/>
        <v>0</v>
      </c>
      <c r="T43" s="90">
        <f t="shared" si="3"/>
        <v>0</v>
      </c>
      <c r="U43" s="90">
        <f t="shared" si="30"/>
        <v>0</v>
      </c>
      <c r="V43" s="90">
        <f t="shared" si="31"/>
        <v>0</v>
      </c>
      <c r="W43" s="57" t="s">
        <v>517</v>
      </c>
      <c r="X43" s="58">
        <f t="shared" si="32"/>
        <v>0</v>
      </c>
      <c r="Y43" s="91">
        <f>従量電灯Cのみ!W42</f>
        <v>101</v>
      </c>
      <c r="Z43" s="90">
        <f t="shared" si="33"/>
        <v>0</v>
      </c>
      <c r="AA43" s="90">
        <f t="shared" si="4"/>
        <v>0</v>
      </c>
      <c r="AB43" s="90">
        <f t="shared" si="5"/>
        <v>0</v>
      </c>
      <c r="AC43" s="90">
        <f t="shared" si="34"/>
        <v>0</v>
      </c>
      <c r="AD43" s="90">
        <f t="shared" si="35"/>
        <v>0</v>
      </c>
      <c r="AE43" s="57" t="s">
        <v>517</v>
      </c>
      <c r="AF43" s="58">
        <f t="shared" si="36"/>
        <v>0</v>
      </c>
      <c r="AG43" s="91">
        <f>従量電灯Cのみ!X42</f>
        <v>92</v>
      </c>
      <c r="AH43" s="90">
        <f t="shared" si="37"/>
        <v>0</v>
      </c>
      <c r="AI43" s="90">
        <f t="shared" si="6"/>
        <v>0</v>
      </c>
      <c r="AJ43" s="90">
        <f t="shared" si="7"/>
        <v>0</v>
      </c>
      <c r="AK43" s="90">
        <f t="shared" si="38"/>
        <v>0</v>
      </c>
      <c r="AL43" s="90">
        <f t="shared" si="39"/>
        <v>0</v>
      </c>
      <c r="AM43" s="57" t="s">
        <v>517</v>
      </c>
      <c r="AN43" s="58">
        <f t="shared" si="40"/>
        <v>0</v>
      </c>
      <c r="AO43" s="91">
        <f>従量電灯Cのみ!Y42</f>
        <v>126</v>
      </c>
      <c r="AP43" s="90">
        <f t="shared" si="41"/>
        <v>0</v>
      </c>
      <c r="AQ43" s="90">
        <f t="shared" si="8"/>
        <v>0</v>
      </c>
      <c r="AR43" s="90">
        <f t="shared" si="9"/>
        <v>0</v>
      </c>
      <c r="AS43" s="90">
        <f t="shared" si="42"/>
        <v>0</v>
      </c>
      <c r="AT43" s="90">
        <f t="shared" si="43"/>
        <v>0</v>
      </c>
      <c r="AU43" s="57" t="s">
        <v>517</v>
      </c>
      <c r="AV43" s="58">
        <f t="shared" si="44"/>
        <v>0</v>
      </c>
      <c r="AW43" s="91">
        <f>従量電灯Cのみ!Z42</f>
        <v>126</v>
      </c>
      <c r="AX43" s="90">
        <f t="shared" si="45"/>
        <v>0</v>
      </c>
      <c r="AY43" s="90">
        <f t="shared" si="10"/>
        <v>0</v>
      </c>
      <c r="AZ43" s="90">
        <f t="shared" si="11"/>
        <v>0</v>
      </c>
      <c r="BA43" s="90">
        <f t="shared" si="46"/>
        <v>0</v>
      </c>
      <c r="BB43" s="90">
        <f t="shared" si="47"/>
        <v>0</v>
      </c>
      <c r="BC43" s="57" t="s">
        <v>517</v>
      </c>
      <c r="BD43" s="58">
        <f t="shared" si="48"/>
        <v>0</v>
      </c>
      <c r="BE43" s="91">
        <f>従量電灯Cのみ!AA42</f>
        <v>130</v>
      </c>
      <c r="BF43" s="90">
        <f t="shared" si="49"/>
        <v>0</v>
      </c>
      <c r="BG43" s="90">
        <f t="shared" si="12"/>
        <v>0</v>
      </c>
      <c r="BH43" s="90">
        <f t="shared" si="13"/>
        <v>0</v>
      </c>
      <c r="BI43" s="90">
        <f t="shared" si="50"/>
        <v>0</v>
      </c>
      <c r="BJ43" s="90">
        <f t="shared" si="51"/>
        <v>0</v>
      </c>
      <c r="BK43" s="57" t="s">
        <v>517</v>
      </c>
      <c r="BL43" s="58">
        <f t="shared" si="52"/>
        <v>0</v>
      </c>
      <c r="BM43" s="91">
        <f>従量電灯Cのみ!AB42</f>
        <v>129</v>
      </c>
      <c r="BN43" s="90">
        <f t="shared" si="53"/>
        <v>0</v>
      </c>
      <c r="BO43" s="90">
        <f t="shared" si="14"/>
        <v>0</v>
      </c>
      <c r="BP43" s="90">
        <f t="shared" si="15"/>
        <v>0</v>
      </c>
      <c r="BQ43" s="90">
        <f t="shared" si="54"/>
        <v>0</v>
      </c>
      <c r="BR43" s="90">
        <f t="shared" si="55"/>
        <v>0</v>
      </c>
      <c r="BS43" s="57" t="s">
        <v>517</v>
      </c>
      <c r="BT43" s="58">
        <f t="shared" si="56"/>
        <v>0</v>
      </c>
      <c r="BU43" s="91">
        <f>従量電灯Cのみ!AC42</f>
        <v>145</v>
      </c>
      <c r="BV43" s="90">
        <f t="shared" si="57"/>
        <v>0</v>
      </c>
      <c r="BW43" s="90">
        <f t="shared" si="16"/>
        <v>0</v>
      </c>
      <c r="BX43" s="90">
        <f t="shared" si="17"/>
        <v>0</v>
      </c>
      <c r="BY43" s="90">
        <f t="shared" si="58"/>
        <v>0</v>
      </c>
      <c r="BZ43" s="90">
        <f t="shared" si="59"/>
        <v>0</v>
      </c>
      <c r="CA43" s="57" t="s">
        <v>517</v>
      </c>
      <c r="CB43" s="58">
        <f t="shared" si="60"/>
        <v>0</v>
      </c>
      <c r="CC43" s="91">
        <f>従量電灯Cのみ!AD42</f>
        <v>121</v>
      </c>
      <c r="CD43" s="90">
        <f t="shared" si="61"/>
        <v>0</v>
      </c>
      <c r="CE43" s="90">
        <f t="shared" si="18"/>
        <v>0</v>
      </c>
      <c r="CF43" s="90">
        <f t="shared" si="19"/>
        <v>0</v>
      </c>
      <c r="CG43" s="90">
        <f t="shared" si="62"/>
        <v>0</v>
      </c>
      <c r="CH43" s="90">
        <f t="shared" si="63"/>
        <v>0</v>
      </c>
      <c r="CI43" s="57" t="s">
        <v>517</v>
      </c>
      <c r="CJ43" s="58">
        <f t="shared" si="64"/>
        <v>0</v>
      </c>
      <c r="CK43" s="91">
        <f>従量電灯Cのみ!AE42</f>
        <v>134</v>
      </c>
      <c r="CL43" s="90">
        <f t="shared" si="65"/>
        <v>0</v>
      </c>
      <c r="CM43" s="90">
        <f t="shared" si="20"/>
        <v>0</v>
      </c>
      <c r="CN43" s="90">
        <f t="shared" si="21"/>
        <v>0</v>
      </c>
      <c r="CO43" s="90">
        <f t="shared" si="66"/>
        <v>0</v>
      </c>
      <c r="CP43" s="90">
        <f t="shared" si="67"/>
        <v>0</v>
      </c>
      <c r="CQ43" s="57" t="s">
        <v>517</v>
      </c>
      <c r="CR43" s="58">
        <f t="shared" si="68"/>
        <v>0</v>
      </c>
      <c r="CS43" s="91">
        <f>従量電灯Cのみ!AF42</f>
        <v>99</v>
      </c>
      <c r="CT43" s="90">
        <f t="shared" si="69"/>
        <v>0</v>
      </c>
      <c r="CU43" s="90">
        <f t="shared" si="22"/>
        <v>0</v>
      </c>
      <c r="CV43" s="90">
        <f t="shared" si="23"/>
        <v>0</v>
      </c>
      <c r="CW43" s="90">
        <f t="shared" si="70"/>
        <v>0</v>
      </c>
      <c r="CX43" s="90">
        <f t="shared" si="71"/>
        <v>0</v>
      </c>
      <c r="CY43" s="57" t="s">
        <v>517</v>
      </c>
      <c r="CZ43" s="58">
        <f t="shared" si="72"/>
        <v>0</v>
      </c>
      <c r="DA43" s="56">
        <f t="shared" si="24"/>
        <v>0</v>
      </c>
    </row>
    <row r="44" spans="2:105" x14ac:dyDescent="0.4">
      <c r="B44" s="54">
        <v>38</v>
      </c>
      <c r="C44" s="54" t="str">
        <f>従量電灯Cのみ!C43</f>
        <v>楠防災会館</v>
      </c>
      <c r="D44" s="55">
        <f>従量電灯Cのみ!H43</f>
        <v>10</v>
      </c>
      <c r="E44" s="63"/>
      <c r="F44" s="73"/>
      <c r="G44" s="74"/>
      <c r="H44" s="75"/>
      <c r="I44" s="91">
        <f>従量電灯Cのみ!U43</f>
        <v>180</v>
      </c>
      <c r="J44" s="90">
        <f t="shared" si="25"/>
        <v>0</v>
      </c>
      <c r="K44" s="90">
        <f t="shared" si="0"/>
        <v>0</v>
      </c>
      <c r="L44" s="90">
        <f t="shared" si="1"/>
        <v>0</v>
      </c>
      <c r="M44" s="90">
        <f t="shared" si="26"/>
        <v>0</v>
      </c>
      <c r="N44" s="90">
        <f t="shared" si="27"/>
        <v>0</v>
      </c>
      <c r="O44" s="57" t="s">
        <v>517</v>
      </c>
      <c r="P44" s="58">
        <f t="shared" si="28"/>
        <v>0</v>
      </c>
      <c r="Q44" s="91">
        <f>従量電灯Cのみ!V43</f>
        <v>183</v>
      </c>
      <c r="R44" s="90">
        <f t="shared" si="29"/>
        <v>0</v>
      </c>
      <c r="S44" s="90">
        <f t="shared" si="2"/>
        <v>0</v>
      </c>
      <c r="T44" s="90">
        <f t="shared" si="3"/>
        <v>0</v>
      </c>
      <c r="U44" s="90">
        <f t="shared" si="30"/>
        <v>0</v>
      </c>
      <c r="V44" s="90">
        <f t="shared" si="31"/>
        <v>0</v>
      </c>
      <c r="W44" s="57" t="s">
        <v>517</v>
      </c>
      <c r="X44" s="58">
        <f t="shared" si="32"/>
        <v>0</v>
      </c>
      <c r="Y44" s="91">
        <f>従量電灯Cのみ!W43</f>
        <v>183</v>
      </c>
      <c r="Z44" s="90">
        <f t="shared" si="33"/>
        <v>0</v>
      </c>
      <c r="AA44" s="90">
        <f t="shared" si="4"/>
        <v>0</v>
      </c>
      <c r="AB44" s="90">
        <f t="shared" si="5"/>
        <v>0</v>
      </c>
      <c r="AC44" s="90">
        <f t="shared" si="34"/>
        <v>0</v>
      </c>
      <c r="AD44" s="90">
        <f t="shared" si="35"/>
        <v>0</v>
      </c>
      <c r="AE44" s="57" t="s">
        <v>517</v>
      </c>
      <c r="AF44" s="58">
        <f t="shared" si="36"/>
        <v>0</v>
      </c>
      <c r="AG44" s="91">
        <f>従量電灯Cのみ!X43</f>
        <v>189</v>
      </c>
      <c r="AH44" s="90">
        <f t="shared" si="37"/>
        <v>0</v>
      </c>
      <c r="AI44" s="90">
        <f t="shared" si="6"/>
        <v>0</v>
      </c>
      <c r="AJ44" s="90">
        <f t="shared" si="7"/>
        <v>0</v>
      </c>
      <c r="AK44" s="90">
        <f t="shared" si="38"/>
        <v>0</v>
      </c>
      <c r="AL44" s="90">
        <f t="shared" si="39"/>
        <v>0</v>
      </c>
      <c r="AM44" s="57" t="s">
        <v>517</v>
      </c>
      <c r="AN44" s="58">
        <f t="shared" si="40"/>
        <v>0</v>
      </c>
      <c r="AO44" s="91">
        <f>従量電灯Cのみ!Y43</f>
        <v>236</v>
      </c>
      <c r="AP44" s="90">
        <f t="shared" si="41"/>
        <v>0</v>
      </c>
      <c r="AQ44" s="90">
        <f t="shared" si="8"/>
        <v>0</v>
      </c>
      <c r="AR44" s="90">
        <f t="shared" si="9"/>
        <v>0</v>
      </c>
      <c r="AS44" s="90">
        <f t="shared" si="42"/>
        <v>0</v>
      </c>
      <c r="AT44" s="90">
        <f t="shared" si="43"/>
        <v>0</v>
      </c>
      <c r="AU44" s="57" t="s">
        <v>517</v>
      </c>
      <c r="AV44" s="58">
        <f t="shared" si="44"/>
        <v>0</v>
      </c>
      <c r="AW44" s="91">
        <f>従量電灯Cのみ!Z43</f>
        <v>208</v>
      </c>
      <c r="AX44" s="90">
        <f t="shared" si="45"/>
        <v>0</v>
      </c>
      <c r="AY44" s="90">
        <f t="shared" si="10"/>
        <v>0</v>
      </c>
      <c r="AZ44" s="90">
        <f t="shared" si="11"/>
        <v>0</v>
      </c>
      <c r="BA44" s="90">
        <f t="shared" si="46"/>
        <v>0</v>
      </c>
      <c r="BB44" s="90">
        <f t="shared" si="47"/>
        <v>0</v>
      </c>
      <c r="BC44" s="57" t="s">
        <v>517</v>
      </c>
      <c r="BD44" s="58">
        <f t="shared" si="48"/>
        <v>0</v>
      </c>
      <c r="BE44" s="91">
        <f>従量電灯Cのみ!AA43</f>
        <v>175</v>
      </c>
      <c r="BF44" s="90">
        <f t="shared" si="49"/>
        <v>0</v>
      </c>
      <c r="BG44" s="90">
        <f t="shared" si="12"/>
        <v>0</v>
      </c>
      <c r="BH44" s="90">
        <f t="shared" si="13"/>
        <v>0</v>
      </c>
      <c r="BI44" s="90">
        <f t="shared" si="50"/>
        <v>0</v>
      </c>
      <c r="BJ44" s="90">
        <f t="shared" si="51"/>
        <v>0</v>
      </c>
      <c r="BK44" s="57" t="s">
        <v>517</v>
      </c>
      <c r="BL44" s="58">
        <f t="shared" si="52"/>
        <v>0</v>
      </c>
      <c r="BM44" s="91">
        <f>従量電灯Cのみ!AB43</f>
        <v>214</v>
      </c>
      <c r="BN44" s="90">
        <f t="shared" si="53"/>
        <v>0</v>
      </c>
      <c r="BO44" s="90">
        <f t="shared" si="14"/>
        <v>0</v>
      </c>
      <c r="BP44" s="90">
        <f t="shared" si="15"/>
        <v>0</v>
      </c>
      <c r="BQ44" s="90">
        <f t="shared" si="54"/>
        <v>0</v>
      </c>
      <c r="BR44" s="90">
        <f t="shared" si="55"/>
        <v>0</v>
      </c>
      <c r="BS44" s="57" t="s">
        <v>517</v>
      </c>
      <c r="BT44" s="58">
        <f t="shared" si="56"/>
        <v>0</v>
      </c>
      <c r="BU44" s="91">
        <f>従量電灯Cのみ!AC43</f>
        <v>234</v>
      </c>
      <c r="BV44" s="90">
        <f t="shared" si="57"/>
        <v>0</v>
      </c>
      <c r="BW44" s="90">
        <f t="shared" si="16"/>
        <v>0</v>
      </c>
      <c r="BX44" s="90">
        <f t="shared" si="17"/>
        <v>0</v>
      </c>
      <c r="BY44" s="90">
        <f t="shared" si="58"/>
        <v>0</v>
      </c>
      <c r="BZ44" s="90">
        <f t="shared" si="59"/>
        <v>0</v>
      </c>
      <c r="CA44" s="57" t="s">
        <v>517</v>
      </c>
      <c r="CB44" s="58">
        <f t="shared" si="60"/>
        <v>0</v>
      </c>
      <c r="CC44" s="91">
        <f>従量電灯Cのみ!AD43</f>
        <v>282</v>
      </c>
      <c r="CD44" s="90">
        <f t="shared" si="61"/>
        <v>0</v>
      </c>
      <c r="CE44" s="90">
        <f t="shared" si="18"/>
        <v>0</v>
      </c>
      <c r="CF44" s="90">
        <f t="shared" si="19"/>
        <v>0</v>
      </c>
      <c r="CG44" s="90">
        <f t="shared" si="62"/>
        <v>0</v>
      </c>
      <c r="CH44" s="90">
        <f t="shared" si="63"/>
        <v>0</v>
      </c>
      <c r="CI44" s="57" t="s">
        <v>517</v>
      </c>
      <c r="CJ44" s="58">
        <f t="shared" si="64"/>
        <v>0</v>
      </c>
      <c r="CK44" s="91">
        <f>従量電灯Cのみ!AE43</f>
        <v>151</v>
      </c>
      <c r="CL44" s="90">
        <f t="shared" si="65"/>
        <v>0</v>
      </c>
      <c r="CM44" s="90">
        <f t="shared" si="20"/>
        <v>0</v>
      </c>
      <c r="CN44" s="90">
        <f t="shared" si="21"/>
        <v>0</v>
      </c>
      <c r="CO44" s="90">
        <f t="shared" si="66"/>
        <v>0</v>
      </c>
      <c r="CP44" s="90">
        <f t="shared" si="67"/>
        <v>0</v>
      </c>
      <c r="CQ44" s="57" t="s">
        <v>517</v>
      </c>
      <c r="CR44" s="58">
        <f t="shared" si="68"/>
        <v>0</v>
      </c>
      <c r="CS44" s="91">
        <f>従量電灯Cのみ!AF43</f>
        <v>176</v>
      </c>
      <c r="CT44" s="90">
        <f t="shared" si="69"/>
        <v>0</v>
      </c>
      <c r="CU44" s="90">
        <f t="shared" si="22"/>
        <v>0</v>
      </c>
      <c r="CV44" s="90">
        <f t="shared" si="23"/>
        <v>0</v>
      </c>
      <c r="CW44" s="90">
        <f t="shared" si="70"/>
        <v>0</v>
      </c>
      <c r="CX44" s="90">
        <f t="shared" si="71"/>
        <v>0</v>
      </c>
      <c r="CY44" s="57" t="s">
        <v>517</v>
      </c>
      <c r="CZ44" s="58">
        <f t="shared" si="72"/>
        <v>0</v>
      </c>
      <c r="DA44" s="56">
        <f t="shared" si="24"/>
        <v>0</v>
      </c>
    </row>
    <row r="45" spans="2:105" x14ac:dyDescent="0.4">
      <c r="B45" s="54"/>
      <c r="C45" s="54" t="str">
        <f>従量電灯Cのみ!C44</f>
        <v>楠ふれあいセンター</v>
      </c>
      <c r="D45" s="55">
        <f>従量電灯Cのみ!H44</f>
        <v>30</v>
      </c>
      <c r="E45" s="63"/>
      <c r="F45" s="73"/>
      <c r="G45" s="74"/>
      <c r="H45" s="75"/>
      <c r="I45" s="91">
        <f>従量電灯Cのみ!U44</f>
        <v>3350</v>
      </c>
      <c r="J45" s="90">
        <f t="shared" si="25"/>
        <v>0</v>
      </c>
      <c r="K45" s="90">
        <f t="shared" si="0"/>
        <v>0</v>
      </c>
      <c r="L45" s="90">
        <f t="shared" si="1"/>
        <v>0</v>
      </c>
      <c r="M45" s="90">
        <f t="shared" si="26"/>
        <v>0</v>
      </c>
      <c r="N45" s="90">
        <f t="shared" si="27"/>
        <v>0</v>
      </c>
      <c r="O45" s="57" t="s">
        <v>517</v>
      </c>
      <c r="P45" s="58">
        <f t="shared" si="28"/>
        <v>0</v>
      </c>
      <c r="Q45" s="91">
        <f>従量電灯Cのみ!V44</f>
        <v>3102</v>
      </c>
      <c r="R45" s="90">
        <f t="shared" si="29"/>
        <v>0</v>
      </c>
      <c r="S45" s="90">
        <f t="shared" si="2"/>
        <v>0</v>
      </c>
      <c r="T45" s="90">
        <f t="shared" si="3"/>
        <v>0</v>
      </c>
      <c r="U45" s="90">
        <f t="shared" si="30"/>
        <v>0</v>
      </c>
      <c r="V45" s="90">
        <f t="shared" si="31"/>
        <v>0</v>
      </c>
      <c r="W45" s="57" t="s">
        <v>517</v>
      </c>
      <c r="X45" s="58">
        <f t="shared" si="32"/>
        <v>0</v>
      </c>
      <c r="Y45" s="91">
        <f>従量電灯Cのみ!W44</f>
        <v>3146</v>
      </c>
      <c r="Z45" s="90">
        <f t="shared" si="33"/>
        <v>0</v>
      </c>
      <c r="AA45" s="90">
        <f t="shared" si="4"/>
        <v>0</v>
      </c>
      <c r="AB45" s="90">
        <f t="shared" si="5"/>
        <v>0</v>
      </c>
      <c r="AC45" s="90">
        <f t="shared" si="34"/>
        <v>0</v>
      </c>
      <c r="AD45" s="90">
        <f t="shared" si="35"/>
        <v>0</v>
      </c>
      <c r="AE45" s="57" t="s">
        <v>517</v>
      </c>
      <c r="AF45" s="58">
        <f t="shared" si="36"/>
        <v>0</v>
      </c>
      <c r="AG45" s="91">
        <f>従量電灯Cのみ!X44</f>
        <v>3995</v>
      </c>
      <c r="AH45" s="90">
        <f t="shared" si="37"/>
        <v>0</v>
      </c>
      <c r="AI45" s="90">
        <f t="shared" si="6"/>
        <v>0</v>
      </c>
      <c r="AJ45" s="90">
        <f t="shared" si="7"/>
        <v>0</v>
      </c>
      <c r="AK45" s="90">
        <f>IF(AG45&gt;300,(AG45-300)*$H45,0)</f>
        <v>0</v>
      </c>
      <c r="AL45" s="90">
        <f t="shared" ref="AL45" si="73">SUM(AI45:AK45)</f>
        <v>0</v>
      </c>
      <c r="AM45" s="57" t="s">
        <v>517</v>
      </c>
      <c r="AN45" s="58">
        <f t="shared" si="40"/>
        <v>0</v>
      </c>
      <c r="AO45" s="91">
        <f>従量電灯Cのみ!Y44</f>
        <v>3660</v>
      </c>
      <c r="AP45" s="90">
        <f t="shared" si="41"/>
        <v>0</v>
      </c>
      <c r="AQ45" s="90">
        <f t="shared" si="8"/>
        <v>0</v>
      </c>
      <c r="AR45" s="90">
        <f t="shared" si="9"/>
        <v>0</v>
      </c>
      <c r="AS45" s="90">
        <f t="shared" si="42"/>
        <v>0</v>
      </c>
      <c r="AT45" s="90">
        <f t="shared" si="43"/>
        <v>0</v>
      </c>
      <c r="AU45" s="57" t="s">
        <v>517</v>
      </c>
      <c r="AV45" s="58">
        <f t="shared" si="44"/>
        <v>0</v>
      </c>
      <c r="AW45" s="91">
        <f>従量電灯Cのみ!Z44</f>
        <v>3336</v>
      </c>
      <c r="AX45" s="90">
        <f t="shared" si="45"/>
        <v>0</v>
      </c>
      <c r="AY45" s="90">
        <f t="shared" si="10"/>
        <v>0</v>
      </c>
      <c r="AZ45" s="90">
        <f t="shared" si="11"/>
        <v>0</v>
      </c>
      <c r="BA45" s="90">
        <f t="shared" si="46"/>
        <v>0</v>
      </c>
      <c r="BB45" s="90">
        <f t="shared" si="47"/>
        <v>0</v>
      </c>
      <c r="BC45" s="57" t="s">
        <v>517</v>
      </c>
      <c r="BD45" s="58">
        <f t="shared" si="48"/>
        <v>0</v>
      </c>
      <c r="BE45" s="91">
        <f>従量電灯Cのみ!AA44</f>
        <v>3538</v>
      </c>
      <c r="BF45" s="90">
        <f t="shared" si="49"/>
        <v>0</v>
      </c>
      <c r="BG45" s="90">
        <f t="shared" si="12"/>
        <v>0</v>
      </c>
      <c r="BH45" s="90">
        <f t="shared" si="13"/>
        <v>0</v>
      </c>
      <c r="BI45" s="90">
        <f t="shared" si="50"/>
        <v>0</v>
      </c>
      <c r="BJ45" s="90">
        <f t="shared" si="51"/>
        <v>0</v>
      </c>
      <c r="BK45" s="57" t="s">
        <v>517</v>
      </c>
      <c r="BL45" s="58">
        <f t="shared" si="52"/>
        <v>0</v>
      </c>
      <c r="BM45" s="91">
        <f>従量電灯Cのみ!AB44</f>
        <v>3251</v>
      </c>
      <c r="BN45" s="90">
        <f t="shared" si="53"/>
        <v>0</v>
      </c>
      <c r="BO45" s="90">
        <f t="shared" si="14"/>
        <v>0</v>
      </c>
      <c r="BP45" s="90">
        <f t="shared" si="15"/>
        <v>0</v>
      </c>
      <c r="BQ45" s="90">
        <f t="shared" si="54"/>
        <v>0</v>
      </c>
      <c r="BR45" s="90">
        <f t="shared" si="55"/>
        <v>0</v>
      </c>
      <c r="BS45" s="57" t="s">
        <v>517</v>
      </c>
      <c r="BT45" s="58">
        <f t="shared" si="56"/>
        <v>0</v>
      </c>
      <c r="BU45" s="91">
        <f>従量電灯Cのみ!AC44</f>
        <v>3380</v>
      </c>
      <c r="BV45" s="90">
        <f t="shared" si="57"/>
        <v>0</v>
      </c>
      <c r="BW45" s="90">
        <f t="shared" si="16"/>
        <v>0</v>
      </c>
      <c r="BX45" s="90">
        <f t="shared" si="17"/>
        <v>0</v>
      </c>
      <c r="BY45" s="90">
        <f t="shared" si="58"/>
        <v>0</v>
      </c>
      <c r="BZ45" s="90">
        <f t="shared" si="59"/>
        <v>0</v>
      </c>
      <c r="CA45" s="57" t="s">
        <v>517</v>
      </c>
      <c r="CB45" s="58">
        <f t="shared" si="60"/>
        <v>0</v>
      </c>
      <c r="CC45" s="91">
        <f>従量電灯Cのみ!AD44</f>
        <v>3235</v>
      </c>
      <c r="CD45" s="90">
        <f t="shared" si="61"/>
        <v>0</v>
      </c>
      <c r="CE45" s="90">
        <f t="shared" si="18"/>
        <v>0</v>
      </c>
      <c r="CF45" s="90">
        <f t="shared" si="19"/>
        <v>0</v>
      </c>
      <c r="CG45" s="90">
        <f t="shared" si="62"/>
        <v>0</v>
      </c>
      <c r="CH45" s="90">
        <f t="shared" si="63"/>
        <v>0</v>
      </c>
      <c r="CI45" s="57" t="s">
        <v>517</v>
      </c>
      <c r="CJ45" s="58">
        <f t="shared" si="64"/>
        <v>0</v>
      </c>
      <c r="CK45" s="91">
        <f>従量電灯Cのみ!AE44</f>
        <v>3468</v>
      </c>
      <c r="CL45" s="90">
        <f t="shared" si="65"/>
        <v>0</v>
      </c>
      <c r="CM45" s="90">
        <f t="shared" si="20"/>
        <v>0</v>
      </c>
      <c r="CN45" s="90">
        <f t="shared" si="21"/>
        <v>0</v>
      </c>
      <c r="CO45" s="90">
        <f t="shared" si="66"/>
        <v>0</v>
      </c>
      <c r="CP45" s="90">
        <f t="shared" si="67"/>
        <v>0</v>
      </c>
      <c r="CQ45" s="57" t="s">
        <v>517</v>
      </c>
      <c r="CR45" s="58">
        <f t="shared" si="68"/>
        <v>0</v>
      </c>
      <c r="CS45" s="91">
        <f>従量電灯Cのみ!AF44</f>
        <v>3332</v>
      </c>
      <c r="CT45" s="90">
        <f t="shared" si="69"/>
        <v>0</v>
      </c>
      <c r="CU45" s="90">
        <f t="shared" si="22"/>
        <v>0</v>
      </c>
      <c r="CV45" s="90">
        <f t="shared" si="23"/>
        <v>0</v>
      </c>
      <c r="CW45" s="90">
        <f t="shared" si="70"/>
        <v>0</v>
      </c>
      <c r="CX45" s="90">
        <f t="shared" si="71"/>
        <v>0</v>
      </c>
      <c r="CY45" s="57" t="s">
        <v>517</v>
      </c>
      <c r="CZ45" s="58">
        <f t="shared" si="72"/>
        <v>0</v>
      </c>
      <c r="DA45" s="56">
        <f t="shared" si="24"/>
        <v>0</v>
      </c>
    </row>
    <row r="46" spans="2:105" x14ac:dyDescent="0.4">
      <c r="B46" s="54">
        <v>39</v>
      </c>
      <c r="C46" s="54" t="str">
        <f>従量電灯Cのみ!C45</f>
        <v>北部児童館</v>
      </c>
      <c r="D46" s="55">
        <f>従量電灯Cのみ!H45</f>
        <v>11</v>
      </c>
      <c r="E46" s="63"/>
      <c r="F46" s="73"/>
      <c r="G46" s="74"/>
      <c r="H46" s="75"/>
      <c r="I46" s="91">
        <f>従量電灯Cのみ!U45</f>
        <v>428</v>
      </c>
      <c r="J46" s="90">
        <f t="shared" si="25"/>
        <v>0</v>
      </c>
      <c r="K46" s="90">
        <f t="shared" si="0"/>
        <v>0</v>
      </c>
      <c r="L46" s="90">
        <f t="shared" si="1"/>
        <v>0</v>
      </c>
      <c r="M46" s="90">
        <f t="shared" si="26"/>
        <v>0</v>
      </c>
      <c r="N46" s="90">
        <f t="shared" si="27"/>
        <v>0</v>
      </c>
      <c r="O46" s="57" t="s">
        <v>517</v>
      </c>
      <c r="P46" s="58">
        <f t="shared" si="28"/>
        <v>0</v>
      </c>
      <c r="Q46" s="91">
        <f>従量電灯Cのみ!V45</f>
        <v>491</v>
      </c>
      <c r="R46" s="90">
        <f t="shared" si="29"/>
        <v>0</v>
      </c>
      <c r="S46" s="90">
        <f t="shared" si="2"/>
        <v>0</v>
      </c>
      <c r="T46" s="90">
        <f t="shared" si="3"/>
        <v>0</v>
      </c>
      <c r="U46" s="90">
        <f t="shared" si="30"/>
        <v>0</v>
      </c>
      <c r="V46" s="90">
        <f t="shared" si="31"/>
        <v>0</v>
      </c>
      <c r="W46" s="57" t="s">
        <v>517</v>
      </c>
      <c r="X46" s="58">
        <f t="shared" si="32"/>
        <v>0</v>
      </c>
      <c r="Y46" s="91">
        <f>従量電灯Cのみ!W45</f>
        <v>509</v>
      </c>
      <c r="Z46" s="90">
        <f t="shared" si="33"/>
        <v>0</v>
      </c>
      <c r="AA46" s="90">
        <f t="shared" si="4"/>
        <v>0</v>
      </c>
      <c r="AB46" s="90">
        <f t="shared" si="5"/>
        <v>0</v>
      </c>
      <c r="AC46" s="90">
        <f t="shared" si="34"/>
        <v>0</v>
      </c>
      <c r="AD46" s="90">
        <f t="shared" si="35"/>
        <v>0</v>
      </c>
      <c r="AE46" s="57" t="s">
        <v>517</v>
      </c>
      <c r="AF46" s="58">
        <f t="shared" si="36"/>
        <v>0</v>
      </c>
      <c r="AG46" s="91">
        <f>従量電灯Cのみ!X45</f>
        <v>716</v>
      </c>
      <c r="AH46" s="90">
        <f t="shared" si="37"/>
        <v>0</v>
      </c>
      <c r="AI46" s="90">
        <f t="shared" si="6"/>
        <v>0</v>
      </c>
      <c r="AJ46" s="90">
        <f t="shared" si="7"/>
        <v>0</v>
      </c>
      <c r="AK46" s="90">
        <f t="shared" si="38"/>
        <v>0</v>
      </c>
      <c r="AL46" s="90">
        <f t="shared" si="39"/>
        <v>0</v>
      </c>
      <c r="AM46" s="57" t="s">
        <v>517</v>
      </c>
      <c r="AN46" s="58">
        <f t="shared" si="40"/>
        <v>0</v>
      </c>
      <c r="AO46" s="91">
        <f>従量電灯Cのみ!Y45</f>
        <v>713</v>
      </c>
      <c r="AP46" s="90">
        <f t="shared" si="41"/>
        <v>0</v>
      </c>
      <c r="AQ46" s="90">
        <f t="shared" si="8"/>
        <v>0</v>
      </c>
      <c r="AR46" s="90">
        <f t="shared" si="9"/>
        <v>0</v>
      </c>
      <c r="AS46" s="90">
        <f t="shared" si="42"/>
        <v>0</v>
      </c>
      <c r="AT46" s="90">
        <f t="shared" si="43"/>
        <v>0</v>
      </c>
      <c r="AU46" s="57" t="s">
        <v>517</v>
      </c>
      <c r="AV46" s="58">
        <f t="shared" si="44"/>
        <v>0</v>
      </c>
      <c r="AW46" s="91">
        <f>従量電灯Cのみ!Z45</f>
        <v>571</v>
      </c>
      <c r="AX46" s="90">
        <f t="shared" si="45"/>
        <v>0</v>
      </c>
      <c r="AY46" s="90">
        <f t="shared" si="10"/>
        <v>0</v>
      </c>
      <c r="AZ46" s="90">
        <f t="shared" si="11"/>
        <v>0</v>
      </c>
      <c r="BA46" s="90">
        <f t="shared" si="46"/>
        <v>0</v>
      </c>
      <c r="BB46" s="90">
        <f t="shared" si="47"/>
        <v>0</v>
      </c>
      <c r="BC46" s="57" t="s">
        <v>517</v>
      </c>
      <c r="BD46" s="58">
        <f t="shared" si="48"/>
        <v>0</v>
      </c>
      <c r="BE46" s="91">
        <f>従量電灯Cのみ!AA45</f>
        <v>543</v>
      </c>
      <c r="BF46" s="90">
        <f t="shared" si="49"/>
        <v>0</v>
      </c>
      <c r="BG46" s="90">
        <f t="shared" si="12"/>
        <v>0</v>
      </c>
      <c r="BH46" s="90">
        <f t="shared" si="13"/>
        <v>0</v>
      </c>
      <c r="BI46" s="90">
        <f t="shared" si="50"/>
        <v>0</v>
      </c>
      <c r="BJ46" s="90">
        <f t="shared" si="51"/>
        <v>0</v>
      </c>
      <c r="BK46" s="57" t="s">
        <v>517</v>
      </c>
      <c r="BL46" s="58">
        <f t="shared" si="52"/>
        <v>0</v>
      </c>
      <c r="BM46" s="91">
        <f>従量電灯Cのみ!AB45</f>
        <v>534</v>
      </c>
      <c r="BN46" s="90">
        <f t="shared" si="53"/>
        <v>0</v>
      </c>
      <c r="BO46" s="90">
        <f t="shared" si="14"/>
        <v>0</v>
      </c>
      <c r="BP46" s="90">
        <f t="shared" si="15"/>
        <v>0</v>
      </c>
      <c r="BQ46" s="90">
        <f t="shared" si="54"/>
        <v>0</v>
      </c>
      <c r="BR46" s="90">
        <f t="shared" si="55"/>
        <v>0</v>
      </c>
      <c r="BS46" s="57" t="s">
        <v>517</v>
      </c>
      <c r="BT46" s="58">
        <f t="shared" si="56"/>
        <v>0</v>
      </c>
      <c r="BU46" s="91">
        <f>従量電灯Cのみ!AC45</f>
        <v>506</v>
      </c>
      <c r="BV46" s="90">
        <f t="shared" si="57"/>
        <v>0</v>
      </c>
      <c r="BW46" s="90">
        <f t="shared" si="16"/>
        <v>0</v>
      </c>
      <c r="BX46" s="90">
        <f t="shared" si="17"/>
        <v>0</v>
      </c>
      <c r="BY46" s="90">
        <f t="shared" si="58"/>
        <v>0</v>
      </c>
      <c r="BZ46" s="90">
        <f t="shared" si="59"/>
        <v>0</v>
      </c>
      <c r="CA46" s="57" t="s">
        <v>517</v>
      </c>
      <c r="CB46" s="58">
        <f t="shared" si="60"/>
        <v>0</v>
      </c>
      <c r="CC46" s="91">
        <f>従量電灯Cのみ!AD45</f>
        <v>515</v>
      </c>
      <c r="CD46" s="90">
        <f t="shared" si="61"/>
        <v>0</v>
      </c>
      <c r="CE46" s="90">
        <f t="shared" si="18"/>
        <v>0</v>
      </c>
      <c r="CF46" s="90">
        <f t="shared" si="19"/>
        <v>0</v>
      </c>
      <c r="CG46" s="90">
        <f t="shared" si="62"/>
        <v>0</v>
      </c>
      <c r="CH46" s="90">
        <f t="shared" si="63"/>
        <v>0</v>
      </c>
      <c r="CI46" s="57" t="s">
        <v>517</v>
      </c>
      <c r="CJ46" s="58">
        <f t="shared" si="64"/>
        <v>0</v>
      </c>
      <c r="CK46" s="91">
        <f>従量電灯Cのみ!AE45</f>
        <v>490</v>
      </c>
      <c r="CL46" s="90">
        <f t="shared" si="65"/>
        <v>0</v>
      </c>
      <c r="CM46" s="90">
        <f t="shared" si="20"/>
        <v>0</v>
      </c>
      <c r="CN46" s="90">
        <f t="shared" si="21"/>
        <v>0</v>
      </c>
      <c r="CO46" s="90">
        <f t="shared" si="66"/>
        <v>0</v>
      </c>
      <c r="CP46" s="90">
        <f t="shared" si="67"/>
        <v>0</v>
      </c>
      <c r="CQ46" s="57" t="s">
        <v>517</v>
      </c>
      <c r="CR46" s="58">
        <f t="shared" si="68"/>
        <v>0</v>
      </c>
      <c r="CS46" s="91">
        <f>従量電灯Cのみ!AF45</f>
        <v>503</v>
      </c>
      <c r="CT46" s="90">
        <f t="shared" si="69"/>
        <v>0</v>
      </c>
      <c r="CU46" s="90">
        <f t="shared" si="22"/>
        <v>0</v>
      </c>
      <c r="CV46" s="90">
        <f t="shared" si="23"/>
        <v>0</v>
      </c>
      <c r="CW46" s="90">
        <f t="shared" si="70"/>
        <v>0</v>
      </c>
      <c r="CX46" s="90">
        <f t="shared" si="71"/>
        <v>0</v>
      </c>
      <c r="CY46" s="57" t="s">
        <v>517</v>
      </c>
      <c r="CZ46" s="58">
        <f t="shared" si="72"/>
        <v>0</v>
      </c>
      <c r="DA46" s="56">
        <f t="shared" si="24"/>
        <v>0</v>
      </c>
    </row>
    <row r="47" spans="2:105" x14ac:dyDescent="0.4">
      <c r="B47" s="54">
        <v>40</v>
      </c>
      <c r="C47" s="54" t="str">
        <f>従量電灯Cのみ!C46</f>
        <v>塩浜児童館</v>
      </c>
      <c r="D47" s="55">
        <f>従量電灯Cのみ!H46</f>
        <v>8</v>
      </c>
      <c r="E47" s="63"/>
      <c r="F47" s="73"/>
      <c r="G47" s="74"/>
      <c r="H47" s="75"/>
      <c r="I47" s="91">
        <f>従量電灯Cのみ!U46</f>
        <v>308</v>
      </c>
      <c r="J47" s="90">
        <f t="shared" si="25"/>
        <v>0</v>
      </c>
      <c r="K47" s="90">
        <f t="shared" si="0"/>
        <v>0</v>
      </c>
      <c r="L47" s="90">
        <f t="shared" si="1"/>
        <v>0</v>
      </c>
      <c r="M47" s="90">
        <f t="shared" si="26"/>
        <v>0</v>
      </c>
      <c r="N47" s="90">
        <f t="shared" si="27"/>
        <v>0</v>
      </c>
      <c r="O47" s="57" t="s">
        <v>517</v>
      </c>
      <c r="P47" s="58">
        <f t="shared" si="28"/>
        <v>0</v>
      </c>
      <c r="Q47" s="91">
        <f>従量電灯Cのみ!V46</f>
        <v>331</v>
      </c>
      <c r="R47" s="90">
        <f t="shared" si="29"/>
        <v>0</v>
      </c>
      <c r="S47" s="90">
        <f t="shared" si="2"/>
        <v>0</v>
      </c>
      <c r="T47" s="90">
        <f t="shared" si="3"/>
        <v>0</v>
      </c>
      <c r="U47" s="90">
        <f t="shared" si="30"/>
        <v>0</v>
      </c>
      <c r="V47" s="90">
        <f t="shared" si="31"/>
        <v>0</v>
      </c>
      <c r="W47" s="57" t="s">
        <v>517</v>
      </c>
      <c r="X47" s="58">
        <f t="shared" si="32"/>
        <v>0</v>
      </c>
      <c r="Y47" s="91">
        <f>従量電灯Cのみ!W46</f>
        <v>400</v>
      </c>
      <c r="Z47" s="90">
        <f t="shared" si="33"/>
        <v>0</v>
      </c>
      <c r="AA47" s="90">
        <f t="shared" si="4"/>
        <v>0</v>
      </c>
      <c r="AB47" s="90">
        <f t="shared" si="5"/>
        <v>0</v>
      </c>
      <c r="AC47" s="90">
        <f t="shared" si="34"/>
        <v>0</v>
      </c>
      <c r="AD47" s="90">
        <f t="shared" si="35"/>
        <v>0</v>
      </c>
      <c r="AE47" s="57" t="s">
        <v>517</v>
      </c>
      <c r="AF47" s="58">
        <f t="shared" si="36"/>
        <v>0</v>
      </c>
      <c r="AG47" s="91">
        <f>従量電灯Cのみ!X46</f>
        <v>648</v>
      </c>
      <c r="AH47" s="90">
        <f t="shared" si="37"/>
        <v>0</v>
      </c>
      <c r="AI47" s="90">
        <f t="shared" si="6"/>
        <v>0</v>
      </c>
      <c r="AJ47" s="90">
        <f t="shared" si="7"/>
        <v>0</v>
      </c>
      <c r="AK47" s="90">
        <f t="shared" si="38"/>
        <v>0</v>
      </c>
      <c r="AL47" s="90">
        <f t="shared" si="39"/>
        <v>0</v>
      </c>
      <c r="AM47" s="57" t="s">
        <v>517</v>
      </c>
      <c r="AN47" s="58">
        <f t="shared" si="40"/>
        <v>0</v>
      </c>
      <c r="AO47" s="91">
        <f>従量電灯Cのみ!Y46</f>
        <v>478</v>
      </c>
      <c r="AP47" s="90">
        <f t="shared" si="41"/>
        <v>0</v>
      </c>
      <c r="AQ47" s="90">
        <f t="shared" si="8"/>
        <v>0</v>
      </c>
      <c r="AR47" s="90">
        <f t="shared" si="9"/>
        <v>0</v>
      </c>
      <c r="AS47" s="90">
        <f t="shared" si="42"/>
        <v>0</v>
      </c>
      <c r="AT47" s="90">
        <f t="shared" si="43"/>
        <v>0</v>
      </c>
      <c r="AU47" s="57" t="s">
        <v>517</v>
      </c>
      <c r="AV47" s="58">
        <f t="shared" si="44"/>
        <v>0</v>
      </c>
      <c r="AW47" s="91">
        <f>従量電灯Cのみ!Z46</f>
        <v>362</v>
      </c>
      <c r="AX47" s="90">
        <f t="shared" si="45"/>
        <v>0</v>
      </c>
      <c r="AY47" s="90">
        <f t="shared" si="10"/>
        <v>0</v>
      </c>
      <c r="AZ47" s="90">
        <f t="shared" si="11"/>
        <v>0</v>
      </c>
      <c r="BA47" s="90">
        <f t="shared" si="46"/>
        <v>0</v>
      </c>
      <c r="BB47" s="90">
        <f t="shared" si="47"/>
        <v>0</v>
      </c>
      <c r="BC47" s="57" t="s">
        <v>517</v>
      </c>
      <c r="BD47" s="58">
        <f t="shared" si="48"/>
        <v>0</v>
      </c>
      <c r="BE47" s="91">
        <f>従量電灯Cのみ!AA46</f>
        <v>261</v>
      </c>
      <c r="BF47" s="90">
        <f t="shared" si="49"/>
        <v>0</v>
      </c>
      <c r="BG47" s="90">
        <f t="shared" si="12"/>
        <v>0</v>
      </c>
      <c r="BH47" s="90">
        <f t="shared" si="13"/>
        <v>0</v>
      </c>
      <c r="BI47" s="90">
        <f t="shared" si="50"/>
        <v>0</v>
      </c>
      <c r="BJ47" s="90">
        <f t="shared" si="51"/>
        <v>0</v>
      </c>
      <c r="BK47" s="57" t="s">
        <v>517</v>
      </c>
      <c r="BL47" s="58">
        <f t="shared" si="52"/>
        <v>0</v>
      </c>
      <c r="BM47" s="91">
        <f>従量電灯Cのみ!AB46</f>
        <v>381</v>
      </c>
      <c r="BN47" s="90">
        <f t="shared" si="53"/>
        <v>0</v>
      </c>
      <c r="BO47" s="90">
        <f t="shared" si="14"/>
        <v>0</v>
      </c>
      <c r="BP47" s="90">
        <f t="shared" si="15"/>
        <v>0</v>
      </c>
      <c r="BQ47" s="90">
        <f t="shared" si="54"/>
        <v>0</v>
      </c>
      <c r="BR47" s="90">
        <f t="shared" si="55"/>
        <v>0</v>
      </c>
      <c r="BS47" s="57" t="s">
        <v>517</v>
      </c>
      <c r="BT47" s="58">
        <f t="shared" si="56"/>
        <v>0</v>
      </c>
      <c r="BU47" s="91">
        <f>従量電灯Cのみ!AC46</f>
        <v>508</v>
      </c>
      <c r="BV47" s="90">
        <f t="shared" si="57"/>
        <v>0</v>
      </c>
      <c r="BW47" s="90">
        <f t="shared" si="16"/>
        <v>0</v>
      </c>
      <c r="BX47" s="90">
        <f t="shared" si="17"/>
        <v>0</v>
      </c>
      <c r="BY47" s="90">
        <f t="shared" si="58"/>
        <v>0</v>
      </c>
      <c r="BZ47" s="90">
        <f t="shared" si="59"/>
        <v>0</v>
      </c>
      <c r="CA47" s="57" t="s">
        <v>517</v>
      </c>
      <c r="CB47" s="58">
        <f t="shared" si="60"/>
        <v>0</v>
      </c>
      <c r="CC47" s="91">
        <f>従量電灯Cのみ!AD46</f>
        <v>556</v>
      </c>
      <c r="CD47" s="90">
        <f t="shared" si="61"/>
        <v>0</v>
      </c>
      <c r="CE47" s="90">
        <f t="shared" si="18"/>
        <v>0</v>
      </c>
      <c r="CF47" s="90">
        <f t="shared" si="19"/>
        <v>0</v>
      </c>
      <c r="CG47" s="90">
        <f t="shared" si="62"/>
        <v>0</v>
      </c>
      <c r="CH47" s="90">
        <f t="shared" si="63"/>
        <v>0</v>
      </c>
      <c r="CI47" s="57" t="s">
        <v>517</v>
      </c>
      <c r="CJ47" s="58">
        <f t="shared" si="64"/>
        <v>0</v>
      </c>
      <c r="CK47" s="91">
        <f>従量電灯Cのみ!AE46</f>
        <v>475</v>
      </c>
      <c r="CL47" s="90">
        <f t="shared" si="65"/>
        <v>0</v>
      </c>
      <c r="CM47" s="90">
        <f t="shared" si="20"/>
        <v>0</v>
      </c>
      <c r="CN47" s="90">
        <f t="shared" si="21"/>
        <v>0</v>
      </c>
      <c r="CO47" s="90">
        <f t="shared" si="66"/>
        <v>0</v>
      </c>
      <c r="CP47" s="90">
        <f t="shared" si="67"/>
        <v>0</v>
      </c>
      <c r="CQ47" s="57" t="s">
        <v>517</v>
      </c>
      <c r="CR47" s="58">
        <f t="shared" si="68"/>
        <v>0</v>
      </c>
      <c r="CS47" s="91">
        <f>従量電灯Cのみ!AF46</f>
        <v>436</v>
      </c>
      <c r="CT47" s="90">
        <f t="shared" si="69"/>
        <v>0</v>
      </c>
      <c r="CU47" s="90">
        <f t="shared" si="22"/>
        <v>0</v>
      </c>
      <c r="CV47" s="90">
        <f t="shared" si="23"/>
        <v>0</v>
      </c>
      <c r="CW47" s="90">
        <f t="shared" si="70"/>
        <v>0</v>
      </c>
      <c r="CX47" s="90">
        <f t="shared" si="71"/>
        <v>0</v>
      </c>
      <c r="CY47" s="57" t="s">
        <v>517</v>
      </c>
      <c r="CZ47" s="58">
        <f t="shared" si="72"/>
        <v>0</v>
      </c>
      <c r="DA47" s="56">
        <f t="shared" si="24"/>
        <v>0</v>
      </c>
    </row>
    <row r="48" spans="2:105" x14ac:dyDescent="0.4">
      <c r="B48" s="54">
        <v>41</v>
      </c>
      <c r="C48" s="54" t="str">
        <f>従量電灯Cのみ!C47</f>
        <v>橋北子育て支援センター</v>
      </c>
      <c r="D48" s="55">
        <f>従量電灯Cのみ!H47</f>
        <v>17</v>
      </c>
      <c r="E48" s="63"/>
      <c r="F48" s="73"/>
      <c r="G48" s="74"/>
      <c r="H48" s="75"/>
      <c r="I48" s="91">
        <f>従量電灯Cのみ!U47</f>
        <v>639</v>
      </c>
      <c r="J48" s="90">
        <f t="shared" si="25"/>
        <v>0</v>
      </c>
      <c r="K48" s="90">
        <f t="shared" si="0"/>
        <v>0</v>
      </c>
      <c r="L48" s="90">
        <f t="shared" si="1"/>
        <v>0</v>
      </c>
      <c r="M48" s="90">
        <f t="shared" si="26"/>
        <v>0</v>
      </c>
      <c r="N48" s="90">
        <f t="shared" si="27"/>
        <v>0</v>
      </c>
      <c r="O48" s="57" t="s">
        <v>517</v>
      </c>
      <c r="P48" s="58">
        <f t="shared" si="28"/>
        <v>0</v>
      </c>
      <c r="Q48" s="91">
        <f>従量電灯Cのみ!V47</f>
        <v>675</v>
      </c>
      <c r="R48" s="90">
        <f t="shared" si="29"/>
        <v>0</v>
      </c>
      <c r="S48" s="90">
        <f t="shared" si="2"/>
        <v>0</v>
      </c>
      <c r="T48" s="90">
        <f t="shared" si="3"/>
        <v>0</v>
      </c>
      <c r="U48" s="90">
        <f t="shared" si="30"/>
        <v>0</v>
      </c>
      <c r="V48" s="90">
        <f t="shared" si="31"/>
        <v>0</v>
      </c>
      <c r="W48" s="57" t="s">
        <v>517</v>
      </c>
      <c r="X48" s="58">
        <f t="shared" si="32"/>
        <v>0</v>
      </c>
      <c r="Y48" s="91">
        <f>従量電灯Cのみ!W47</f>
        <v>625</v>
      </c>
      <c r="Z48" s="90">
        <f t="shared" si="33"/>
        <v>0</v>
      </c>
      <c r="AA48" s="90">
        <f t="shared" si="4"/>
        <v>0</v>
      </c>
      <c r="AB48" s="90">
        <f t="shared" si="5"/>
        <v>0</v>
      </c>
      <c r="AC48" s="90">
        <f t="shared" si="34"/>
        <v>0</v>
      </c>
      <c r="AD48" s="90">
        <f t="shared" si="35"/>
        <v>0</v>
      </c>
      <c r="AE48" s="57" t="s">
        <v>517</v>
      </c>
      <c r="AF48" s="58">
        <f t="shared" si="36"/>
        <v>0</v>
      </c>
      <c r="AG48" s="91">
        <f>従量電灯Cのみ!X47</f>
        <v>702</v>
      </c>
      <c r="AH48" s="90">
        <f t="shared" si="37"/>
        <v>0</v>
      </c>
      <c r="AI48" s="90">
        <f t="shared" si="6"/>
        <v>0</v>
      </c>
      <c r="AJ48" s="90">
        <f t="shared" si="7"/>
        <v>0</v>
      </c>
      <c r="AK48" s="90">
        <f t="shared" si="38"/>
        <v>0</v>
      </c>
      <c r="AL48" s="90">
        <f t="shared" si="39"/>
        <v>0</v>
      </c>
      <c r="AM48" s="57" t="s">
        <v>517</v>
      </c>
      <c r="AN48" s="58">
        <f t="shared" si="40"/>
        <v>0</v>
      </c>
      <c r="AO48" s="91">
        <f>従量電灯Cのみ!Y47</f>
        <v>685</v>
      </c>
      <c r="AP48" s="90">
        <f t="shared" si="41"/>
        <v>0</v>
      </c>
      <c r="AQ48" s="90">
        <f t="shared" si="8"/>
        <v>0</v>
      </c>
      <c r="AR48" s="90">
        <f t="shared" si="9"/>
        <v>0</v>
      </c>
      <c r="AS48" s="90">
        <f t="shared" si="42"/>
        <v>0</v>
      </c>
      <c r="AT48" s="90">
        <f t="shared" si="43"/>
        <v>0</v>
      </c>
      <c r="AU48" s="57" t="s">
        <v>517</v>
      </c>
      <c r="AV48" s="58">
        <f t="shared" si="44"/>
        <v>0</v>
      </c>
      <c r="AW48" s="91">
        <f>従量電灯Cのみ!Z47</f>
        <v>668</v>
      </c>
      <c r="AX48" s="90">
        <f t="shared" si="45"/>
        <v>0</v>
      </c>
      <c r="AY48" s="90">
        <f t="shared" si="10"/>
        <v>0</v>
      </c>
      <c r="AZ48" s="90">
        <f t="shared" si="11"/>
        <v>0</v>
      </c>
      <c r="BA48" s="90">
        <f t="shared" si="46"/>
        <v>0</v>
      </c>
      <c r="BB48" s="90">
        <f t="shared" si="47"/>
        <v>0</v>
      </c>
      <c r="BC48" s="57" t="s">
        <v>517</v>
      </c>
      <c r="BD48" s="58">
        <f t="shared" si="48"/>
        <v>0</v>
      </c>
      <c r="BE48" s="91">
        <f>従量電灯Cのみ!AA47</f>
        <v>627</v>
      </c>
      <c r="BF48" s="90">
        <f t="shared" si="49"/>
        <v>0</v>
      </c>
      <c r="BG48" s="90">
        <f t="shared" si="12"/>
        <v>0</v>
      </c>
      <c r="BH48" s="90">
        <f t="shared" si="13"/>
        <v>0</v>
      </c>
      <c r="BI48" s="90">
        <f t="shared" si="50"/>
        <v>0</v>
      </c>
      <c r="BJ48" s="90">
        <f t="shared" si="51"/>
        <v>0</v>
      </c>
      <c r="BK48" s="57" t="s">
        <v>517</v>
      </c>
      <c r="BL48" s="58">
        <f t="shared" si="52"/>
        <v>0</v>
      </c>
      <c r="BM48" s="91">
        <f>従量電灯Cのみ!AB47</f>
        <v>580</v>
      </c>
      <c r="BN48" s="90">
        <f t="shared" si="53"/>
        <v>0</v>
      </c>
      <c r="BO48" s="90">
        <f t="shared" si="14"/>
        <v>0</v>
      </c>
      <c r="BP48" s="90">
        <f t="shared" si="15"/>
        <v>0</v>
      </c>
      <c r="BQ48" s="90">
        <f t="shared" si="54"/>
        <v>0</v>
      </c>
      <c r="BR48" s="90">
        <f t="shared" si="55"/>
        <v>0</v>
      </c>
      <c r="BS48" s="57" t="s">
        <v>517</v>
      </c>
      <c r="BT48" s="58">
        <f t="shared" si="56"/>
        <v>0</v>
      </c>
      <c r="BU48" s="91">
        <f>従量電灯Cのみ!AC47</f>
        <v>689</v>
      </c>
      <c r="BV48" s="90">
        <f t="shared" si="57"/>
        <v>0</v>
      </c>
      <c r="BW48" s="90">
        <f t="shared" si="16"/>
        <v>0</v>
      </c>
      <c r="BX48" s="90">
        <f t="shared" si="17"/>
        <v>0</v>
      </c>
      <c r="BY48" s="90">
        <f t="shared" si="58"/>
        <v>0</v>
      </c>
      <c r="BZ48" s="90">
        <f t="shared" si="59"/>
        <v>0</v>
      </c>
      <c r="CA48" s="57" t="s">
        <v>517</v>
      </c>
      <c r="CB48" s="58">
        <f t="shared" si="60"/>
        <v>0</v>
      </c>
      <c r="CC48" s="91">
        <f>従量電灯Cのみ!AD47</f>
        <v>910</v>
      </c>
      <c r="CD48" s="90">
        <f t="shared" si="61"/>
        <v>0</v>
      </c>
      <c r="CE48" s="90">
        <f t="shared" si="18"/>
        <v>0</v>
      </c>
      <c r="CF48" s="90">
        <f t="shared" si="19"/>
        <v>0</v>
      </c>
      <c r="CG48" s="90">
        <f t="shared" si="62"/>
        <v>0</v>
      </c>
      <c r="CH48" s="90">
        <f t="shared" si="63"/>
        <v>0</v>
      </c>
      <c r="CI48" s="57" t="s">
        <v>517</v>
      </c>
      <c r="CJ48" s="58">
        <f t="shared" si="64"/>
        <v>0</v>
      </c>
      <c r="CK48" s="91">
        <f>従量電灯Cのみ!AE47</f>
        <v>858</v>
      </c>
      <c r="CL48" s="90">
        <f t="shared" si="65"/>
        <v>0</v>
      </c>
      <c r="CM48" s="90">
        <f t="shared" si="20"/>
        <v>0</v>
      </c>
      <c r="CN48" s="90">
        <f t="shared" si="21"/>
        <v>0</v>
      </c>
      <c r="CO48" s="90">
        <f t="shared" si="66"/>
        <v>0</v>
      </c>
      <c r="CP48" s="90">
        <f t="shared" si="67"/>
        <v>0</v>
      </c>
      <c r="CQ48" s="57" t="s">
        <v>517</v>
      </c>
      <c r="CR48" s="58">
        <f t="shared" si="68"/>
        <v>0</v>
      </c>
      <c r="CS48" s="91">
        <f>従量電灯Cのみ!AF47</f>
        <v>968</v>
      </c>
      <c r="CT48" s="90">
        <f t="shared" si="69"/>
        <v>0</v>
      </c>
      <c r="CU48" s="90">
        <f t="shared" si="22"/>
        <v>0</v>
      </c>
      <c r="CV48" s="90">
        <f t="shared" si="23"/>
        <v>0</v>
      </c>
      <c r="CW48" s="90">
        <f t="shared" si="70"/>
        <v>0</v>
      </c>
      <c r="CX48" s="90">
        <f t="shared" si="71"/>
        <v>0</v>
      </c>
      <c r="CY48" s="57" t="s">
        <v>517</v>
      </c>
      <c r="CZ48" s="58">
        <f t="shared" si="72"/>
        <v>0</v>
      </c>
      <c r="DA48" s="56">
        <f t="shared" si="24"/>
        <v>0</v>
      </c>
    </row>
    <row r="49" spans="2:105" x14ac:dyDescent="0.4">
      <c r="B49" s="54">
        <v>42</v>
      </c>
      <c r="C49" s="54" t="str">
        <f>従量電灯Cのみ!C48</f>
        <v>塩浜子育て支援センター</v>
      </c>
      <c r="D49" s="55">
        <f>従量電灯Cのみ!H48</f>
        <v>14</v>
      </c>
      <c r="E49" s="63"/>
      <c r="F49" s="73"/>
      <c r="G49" s="74"/>
      <c r="H49" s="75"/>
      <c r="I49" s="91">
        <f>従量電灯Cのみ!U48</f>
        <v>415</v>
      </c>
      <c r="J49" s="90">
        <f t="shared" si="25"/>
        <v>0</v>
      </c>
      <c r="K49" s="90">
        <f t="shared" si="0"/>
        <v>0</v>
      </c>
      <c r="L49" s="90">
        <f t="shared" si="1"/>
        <v>0</v>
      </c>
      <c r="M49" s="90">
        <f t="shared" si="26"/>
        <v>0</v>
      </c>
      <c r="N49" s="90">
        <f t="shared" si="27"/>
        <v>0</v>
      </c>
      <c r="O49" s="57" t="s">
        <v>517</v>
      </c>
      <c r="P49" s="58">
        <f t="shared" si="28"/>
        <v>0</v>
      </c>
      <c r="Q49" s="91">
        <f>従量電灯Cのみ!V48</f>
        <v>435</v>
      </c>
      <c r="R49" s="90">
        <f t="shared" si="29"/>
        <v>0</v>
      </c>
      <c r="S49" s="90">
        <f t="shared" si="2"/>
        <v>0</v>
      </c>
      <c r="T49" s="90">
        <f t="shared" si="3"/>
        <v>0</v>
      </c>
      <c r="U49" s="90">
        <f t="shared" si="30"/>
        <v>0</v>
      </c>
      <c r="V49" s="90">
        <f t="shared" si="31"/>
        <v>0</v>
      </c>
      <c r="W49" s="57" t="s">
        <v>517</v>
      </c>
      <c r="X49" s="58">
        <f t="shared" si="32"/>
        <v>0</v>
      </c>
      <c r="Y49" s="91">
        <f>従量電灯Cのみ!W48</f>
        <v>409</v>
      </c>
      <c r="Z49" s="90">
        <f t="shared" si="33"/>
        <v>0</v>
      </c>
      <c r="AA49" s="90">
        <f t="shared" si="4"/>
        <v>0</v>
      </c>
      <c r="AB49" s="90">
        <f t="shared" si="5"/>
        <v>0</v>
      </c>
      <c r="AC49" s="90">
        <f t="shared" si="34"/>
        <v>0</v>
      </c>
      <c r="AD49" s="90">
        <f t="shared" si="35"/>
        <v>0</v>
      </c>
      <c r="AE49" s="57" t="s">
        <v>517</v>
      </c>
      <c r="AF49" s="58">
        <f t="shared" si="36"/>
        <v>0</v>
      </c>
      <c r="AG49" s="91">
        <f>従量電灯Cのみ!X48</f>
        <v>451</v>
      </c>
      <c r="AH49" s="90">
        <f t="shared" si="37"/>
        <v>0</v>
      </c>
      <c r="AI49" s="90">
        <f t="shared" si="6"/>
        <v>0</v>
      </c>
      <c r="AJ49" s="90">
        <f t="shared" si="7"/>
        <v>0</v>
      </c>
      <c r="AK49" s="90">
        <f t="shared" si="38"/>
        <v>0</v>
      </c>
      <c r="AL49" s="90">
        <f t="shared" si="39"/>
        <v>0</v>
      </c>
      <c r="AM49" s="57" t="s">
        <v>517</v>
      </c>
      <c r="AN49" s="58">
        <f t="shared" si="40"/>
        <v>0</v>
      </c>
      <c r="AO49" s="91">
        <f>従量電灯Cのみ!Y48</f>
        <v>398</v>
      </c>
      <c r="AP49" s="90">
        <f t="shared" si="41"/>
        <v>0</v>
      </c>
      <c r="AQ49" s="90">
        <f t="shared" si="8"/>
        <v>0</v>
      </c>
      <c r="AR49" s="90">
        <f t="shared" si="9"/>
        <v>0</v>
      </c>
      <c r="AS49" s="90">
        <f t="shared" si="42"/>
        <v>0</v>
      </c>
      <c r="AT49" s="90">
        <f t="shared" si="43"/>
        <v>0</v>
      </c>
      <c r="AU49" s="57" t="s">
        <v>517</v>
      </c>
      <c r="AV49" s="58">
        <f t="shared" si="44"/>
        <v>0</v>
      </c>
      <c r="AW49" s="91">
        <f>従量電灯Cのみ!Z48</f>
        <v>391</v>
      </c>
      <c r="AX49" s="90">
        <f t="shared" si="45"/>
        <v>0</v>
      </c>
      <c r="AY49" s="90">
        <f t="shared" si="10"/>
        <v>0</v>
      </c>
      <c r="AZ49" s="90">
        <f t="shared" si="11"/>
        <v>0</v>
      </c>
      <c r="BA49" s="90">
        <f t="shared" si="46"/>
        <v>0</v>
      </c>
      <c r="BB49" s="90">
        <f t="shared" si="47"/>
        <v>0</v>
      </c>
      <c r="BC49" s="57" t="s">
        <v>517</v>
      </c>
      <c r="BD49" s="58">
        <f t="shared" si="48"/>
        <v>0</v>
      </c>
      <c r="BE49" s="91">
        <f>従量電灯Cのみ!AA48</f>
        <v>373</v>
      </c>
      <c r="BF49" s="90">
        <f t="shared" si="49"/>
        <v>0</v>
      </c>
      <c r="BG49" s="90">
        <f t="shared" si="12"/>
        <v>0</v>
      </c>
      <c r="BH49" s="90">
        <f t="shared" si="13"/>
        <v>0</v>
      </c>
      <c r="BI49" s="90">
        <f t="shared" si="50"/>
        <v>0</v>
      </c>
      <c r="BJ49" s="90">
        <f t="shared" si="51"/>
        <v>0</v>
      </c>
      <c r="BK49" s="57" t="s">
        <v>517</v>
      </c>
      <c r="BL49" s="58">
        <f t="shared" si="52"/>
        <v>0</v>
      </c>
      <c r="BM49" s="91">
        <f>従量電灯Cのみ!AB48</f>
        <v>476</v>
      </c>
      <c r="BN49" s="90">
        <f t="shared" si="53"/>
        <v>0</v>
      </c>
      <c r="BO49" s="90">
        <f t="shared" si="14"/>
        <v>0</v>
      </c>
      <c r="BP49" s="90">
        <f t="shared" si="15"/>
        <v>0</v>
      </c>
      <c r="BQ49" s="90">
        <f t="shared" si="54"/>
        <v>0</v>
      </c>
      <c r="BR49" s="90">
        <f t="shared" si="55"/>
        <v>0</v>
      </c>
      <c r="BS49" s="57" t="s">
        <v>517</v>
      </c>
      <c r="BT49" s="58">
        <f t="shared" si="56"/>
        <v>0</v>
      </c>
      <c r="BU49" s="91">
        <f>従量電灯Cのみ!AC48</f>
        <v>722</v>
      </c>
      <c r="BV49" s="90">
        <f t="shared" si="57"/>
        <v>0</v>
      </c>
      <c r="BW49" s="90">
        <f t="shared" si="16"/>
        <v>0</v>
      </c>
      <c r="BX49" s="90">
        <f t="shared" si="17"/>
        <v>0</v>
      </c>
      <c r="BY49" s="90">
        <f t="shared" si="58"/>
        <v>0</v>
      </c>
      <c r="BZ49" s="90">
        <f t="shared" si="59"/>
        <v>0</v>
      </c>
      <c r="CA49" s="57" t="s">
        <v>517</v>
      </c>
      <c r="CB49" s="58">
        <f t="shared" si="60"/>
        <v>0</v>
      </c>
      <c r="CC49" s="91">
        <f>従量電灯Cのみ!AD48</f>
        <v>839</v>
      </c>
      <c r="CD49" s="90">
        <f t="shared" si="61"/>
        <v>0</v>
      </c>
      <c r="CE49" s="90">
        <f t="shared" si="18"/>
        <v>0</v>
      </c>
      <c r="CF49" s="90">
        <f t="shared" si="19"/>
        <v>0</v>
      </c>
      <c r="CG49" s="90">
        <f t="shared" si="62"/>
        <v>0</v>
      </c>
      <c r="CH49" s="90">
        <f t="shared" si="63"/>
        <v>0</v>
      </c>
      <c r="CI49" s="57" t="s">
        <v>517</v>
      </c>
      <c r="CJ49" s="58">
        <f t="shared" si="64"/>
        <v>0</v>
      </c>
      <c r="CK49" s="91">
        <f>従量電灯Cのみ!AE48</f>
        <v>659</v>
      </c>
      <c r="CL49" s="90">
        <f t="shared" si="65"/>
        <v>0</v>
      </c>
      <c r="CM49" s="90">
        <f t="shared" si="20"/>
        <v>0</v>
      </c>
      <c r="CN49" s="90">
        <f t="shared" si="21"/>
        <v>0</v>
      </c>
      <c r="CO49" s="90">
        <f t="shared" si="66"/>
        <v>0</v>
      </c>
      <c r="CP49" s="90">
        <f t="shared" si="67"/>
        <v>0</v>
      </c>
      <c r="CQ49" s="57" t="s">
        <v>517</v>
      </c>
      <c r="CR49" s="58">
        <f t="shared" si="68"/>
        <v>0</v>
      </c>
      <c r="CS49" s="91">
        <f>従量電灯Cのみ!AF48</f>
        <v>620</v>
      </c>
      <c r="CT49" s="90">
        <f t="shared" si="69"/>
        <v>0</v>
      </c>
      <c r="CU49" s="90">
        <f t="shared" si="22"/>
        <v>0</v>
      </c>
      <c r="CV49" s="90">
        <f t="shared" si="23"/>
        <v>0</v>
      </c>
      <c r="CW49" s="90">
        <f t="shared" si="70"/>
        <v>0</v>
      </c>
      <c r="CX49" s="90">
        <f t="shared" si="71"/>
        <v>0</v>
      </c>
      <c r="CY49" s="57" t="s">
        <v>517</v>
      </c>
      <c r="CZ49" s="58">
        <f t="shared" si="72"/>
        <v>0</v>
      </c>
      <c r="DA49" s="56">
        <f t="shared" si="24"/>
        <v>0</v>
      </c>
    </row>
    <row r="50" spans="2:105" x14ac:dyDescent="0.4">
      <c r="B50" s="54">
        <v>43</v>
      </c>
      <c r="C50" s="54" t="str">
        <f>従量電灯Cのみ!C49</f>
        <v>南部埋立処分場</v>
      </c>
      <c r="D50" s="55">
        <f>従量電灯Cのみ!H49</f>
        <v>9</v>
      </c>
      <c r="E50" s="63"/>
      <c r="F50" s="73"/>
      <c r="G50" s="74"/>
      <c r="H50" s="75"/>
      <c r="I50" s="91">
        <f>従量電灯Cのみ!U49</f>
        <v>446</v>
      </c>
      <c r="J50" s="90">
        <f t="shared" si="25"/>
        <v>0</v>
      </c>
      <c r="K50" s="90">
        <f t="shared" si="0"/>
        <v>0</v>
      </c>
      <c r="L50" s="90">
        <f t="shared" si="1"/>
        <v>0</v>
      </c>
      <c r="M50" s="90">
        <f t="shared" si="26"/>
        <v>0</v>
      </c>
      <c r="N50" s="90">
        <f t="shared" si="27"/>
        <v>0</v>
      </c>
      <c r="O50" s="57" t="s">
        <v>517</v>
      </c>
      <c r="P50" s="58">
        <f t="shared" si="28"/>
        <v>0</v>
      </c>
      <c r="Q50" s="91">
        <f>従量電灯Cのみ!V49</f>
        <v>433</v>
      </c>
      <c r="R50" s="90">
        <f t="shared" si="29"/>
        <v>0</v>
      </c>
      <c r="S50" s="90">
        <f t="shared" si="2"/>
        <v>0</v>
      </c>
      <c r="T50" s="90">
        <f t="shared" si="3"/>
        <v>0</v>
      </c>
      <c r="U50" s="90">
        <f t="shared" si="30"/>
        <v>0</v>
      </c>
      <c r="V50" s="90">
        <f t="shared" si="31"/>
        <v>0</v>
      </c>
      <c r="W50" s="57" t="s">
        <v>517</v>
      </c>
      <c r="X50" s="58">
        <f t="shared" si="32"/>
        <v>0</v>
      </c>
      <c r="Y50" s="91">
        <f>従量電灯Cのみ!W49</f>
        <v>512</v>
      </c>
      <c r="Z50" s="90">
        <f t="shared" si="33"/>
        <v>0</v>
      </c>
      <c r="AA50" s="90">
        <f t="shared" si="4"/>
        <v>0</v>
      </c>
      <c r="AB50" s="90">
        <f t="shared" si="5"/>
        <v>0</v>
      </c>
      <c r="AC50" s="90">
        <f t="shared" si="34"/>
        <v>0</v>
      </c>
      <c r="AD50" s="90">
        <f t="shared" si="35"/>
        <v>0</v>
      </c>
      <c r="AE50" s="57" t="s">
        <v>517</v>
      </c>
      <c r="AF50" s="58">
        <f t="shared" si="36"/>
        <v>0</v>
      </c>
      <c r="AG50" s="91">
        <f>従量電灯Cのみ!X49</f>
        <v>923</v>
      </c>
      <c r="AH50" s="90">
        <f t="shared" si="37"/>
        <v>0</v>
      </c>
      <c r="AI50" s="90">
        <f t="shared" si="6"/>
        <v>0</v>
      </c>
      <c r="AJ50" s="90">
        <f t="shared" si="7"/>
        <v>0</v>
      </c>
      <c r="AK50" s="90">
        <f t="shared" si="38"/>
        <v>0</v>
      </c>
      <c r="AL50" s="90">
        <f t="shared" si="39"/>
        <v>0</v>
      </c>
      <c r="AM50" s="57" t="s">
        <v>517</v>
      </c>
      <c r="AN50" s="58">
        <f t="shared" si="40"/>
        <v>0</v>
      </c>
      <c r="AO50" s="91">
        <f>従量電灯Cのみ!Y49</f>
        <v>684</v>
      </c>
      <c r="AP50" s="90">
        <f t="shared" si="41"/>
        <v>0</v>
      </c>
      <c r="AQ50" s="90">
        <f t="shared" si="8"/>
        <v>0</v>
      </c>
      <c r="AR50" s="90">
        <f t="shared" si="9"/>
        <v>0</v>
      </c>
      <c r="AS50" s="90">
        <f t="shared" si="42"/>
        <v>0</v>
      </c>
      <c r="AT50" s="90">
        <f t="shared" si="43"/>
        <v>0</v>
      </c>
      <c r="AU50" s="57" t="s">
        <v>517</v>
      </c>
      <c r="AV50" s="58">
        <f t="shared" si="44"/>
        <v>0</v>
      </c>
      <c r="AW50" s="91">
        <f>従量電灯Cのみ!Z49</f>
        <v>501</v>
      </c>
      <c r="AX50" s="90">
        <f t="shared" si="45"/>
        <v>0</v>
      </c>
      <c r="AY50" s="90">
        <f t="shared" si="10"/>
        <v>0</v>
      </c>
      <c r="AZ50" s="90">
        <f t="shared" si="11"/>
        <v>0</v>
      </c>
      <c r="BA50" s="90">
        <f t="shared" si="46"/>
        <v>0</v>
      </c>
      <c r="BB50" s="90">
        <f t="shared" si="47"/>
        <v>0</v>
      </c>
      <c r="BC50" s="57" t="s">
        <v>517</v>
      </c>
      <c r="BD50" s="58">
        <f t="shared" si="48"/>
        <v>0</v>
      </c>
      <c r="BE50" s="91">
        <f>従量電灯Cのみ!AA49</f>
        <v>507</v>
      </c>
      <c r="BF50" s="90">
        <f t="shared" si="49"/>
        <v>0</v>
      </c>
      <c r="BG50" s="90">
        <f t="shared" si="12"/>
        <v>0</v>
      </c>
      <c r="BH50" s="90">
        <f t="shared" si="13"/>
        <v>0</v>
      </c>
      <c r="BI50" s="90">
        <f t="shared" si="50"/>
        <v>0</v>
      </c>
      <c r="BJ50" s="90">
        <f t="shared" si="51"/>
        <v>0</v>
      </c>
      <c r="BK50" s="57" t="s">
        <v>517</v>
      </c>
      <c r="BL50" s="58">
        <f t="shared" si="52"/>
        <v>0</v>
      </c>
      <c r="BM50" s="91">
        <f>従量電灯Cのみ!AB49</f>
        <v>709</v>
      </c>
      <c r="BN50" s="90">
        <f t="shared" si="53"/>
        <v>0</v>
      </c>
      <c r="BO50" s="90">
        <f t="shared" si="14"/>
        <v>0</v>
      </c>
      <c r="BP50" s="90">
        <f t="shared" si="15"/>
        <v>0</v>
      </c>
      <c r="BQ50" s="90">
        <f t="shared" si="54"/>
        <v>0</v>
      </c>
      <c r="BR50" s="90">
        <f t="shared" si="55"/>
        <v>0</v>
      </c>
      <c r="BS50" s="57" t="s">
        <v>517</v>
      </c>
      <c r="BT50" s="58">
        <f t="shared" si="56"/>
        <v>0</v>
      </c>
      <c r="BU50" s="91">
        <f>従量電灯Cのみ!AC49</f>
        <v>931</v>
      </c>
      <c r="BV50" s="90">
        <f t="shared" si="57"/>
        <v>0</v>
      </c>
      <c r="BW50" s="90">
        <f t="shared" si="16"/>
        <v>0</v>
      </c>
      <c r="BX50" s="90">
        <f t="shared" si="17"/>
        <v>0</v>
      </c>
      <c r="BY50" s="90">
        <f t="shared" si="58"/>
        <v>0</v>
      </c>
      <c r="BZ50" s="90">
        <f t="shared" si="59"/>
        <v>0</v>
      </c>
      <c r="CA50" s="57" t="s">
        <v>517</v>
      </c>
      <c r="CB50" s="58">
        <f t="shared" si="60"/>
        <v>0</v>
      </c>
      <c r="CC50" s="91">
        <f>従量電灯Cのみ!AD49</f>
        <v>9</v>
      </c>
      <c r="CD50" s="90">
        <f t="shared" si="61"/>
        <v>0</v>
      </c>
      <c r="CE50" s="90">
        <f t="shared" si="18"/>
        <v>0</v>
      </c>
      <c r="CF50" s="90">
        <f t="shared" si="19"/>
        <v>0</v>
      </c>
      <c r="CG50" s="90">
        <f t="shared" si="62"/>
        <v>0</v>
      </c>
      <c r="CH50" s="90">
        <f t="shared" si="63"/>
        <v>0</v>
      </c>
      <c r="CI50" s="57" t="s">
        <v>517</v>
      </c>
      <c r="CJ50" s="58">
        <f t="shared" si="64"/>
        <v>0</v>
      </c>
      <c r="CK50" s="91">
        <f>従量電灯Cのみ!AE49</f>
        <v>9</v>
      </c>
      <c r="CL50" s="90">
        <f t="shared" si="65"/>
        <v>0</v>
      </c>
      <c r="CM50" s="90">
        <f t="shared" si="20"/>
        <v>0</v>
      </c>
      <c r="CN50" s="90">
        <f t="shared" si="21"/>
        <v>0</v>
      </c>
      <c r="CO50" s="90">
        <f t="shared" si="66"/>
        <v>0</v>
      </c>
      <c r="CP50" s="90">
        <f t="shared" si="67"/>
        <v>0</v>
      </c>
      <c r="CQ50" s="57" t="s">
        <v>517</v>
      </c>
      <c r="CR50" s="58">
        <f t="shared" si="68"/>
        <v>0</v>
      </c>
      <c r="CS50" s="91">
        <f>従量電灯Cのみ!AF49</f>
        <v>603</v>
      </c>
      <c r="CT50" s="90">
        <f t="shared" si="69"/>
        <v>0</v>
      </c>
      <c r="CU50" s="90">
        <f t="shared" si="22"/>
        <v>0</v>
      </c>
      <c r="CV50" s="90">
        <f t="shared" si="23"/>
        <v>0</v>
      </c>
      <c r="CW50" s="90">
        <f t="shared" si="70"/>
        <v>0</v>
      </c>
      <c r="CX50" s="90">
        <f t="shared" si="71"/>
        <v>0</v>
      </c>
      <c r="CY50" s="57" t="s">
        <v>517</v>
      </c>
      <c r="CZ50" s="58">
        <f t="shared" si="72"/>
        <v>0</v>
      </c>
      <c r="DA50" s="56">
        <f t="shared" si="24"/>
        <v>0</v>
      </c>
    </row>
    <row r="51" spans="2:105" x14ac:dyDescent="0.4">
      <c r="B51" s="54">
        <v>44</v>
      </c>
      <c r="C51" s="54" t="str">
        <f>従量電灯Cのみ!C50</f>
        <v>楠衛生センター</v>
      </c>
      <c r="D51" s="55">
        <f>従量電灯Cのみ!H50</f>
        <v>25</v>
      </c>
      <c r="E51" s="63"/>
      <c r="F51" s="73"/>
      <c r="G51" s="74"/>
      <c r="H51" s="75"/>
      <c r="I51" s="91">
        <f>従量電灯Cのみ!U50</f>
        <v>1761</v>
      </c>
      <c r="J51" s="90">
        <f t="shared" si="25"/>
        <v>0</v>
      </c>
      <c r="K51" s="90">
        <f t="shared" si="0"/>
        <v>0</v>
      </c>
      <c r="L51" s="90">
        <f t="shared" si="1"/>
        <v>0</v>
      </c>
      <c r="M51" s="90">
        <f t="shared" si="26"/>
        <v>0</v>
      </c>
      <c r="N51" s="90">
        <f t="shared" si="27"/>
        <v>0</v>
      </c>
      <c r="O51" s="57" t="s">
        <v>517</v>
      </c>
      <c r="P51" s="58">
        <f t="shared" si="28"/>
        <v>0</v>
      </c>
      <c r="Q51" s="91">
        <f>従量電灯Cのみ!V50</f>
        <v>1576</v>
      </c>
      <c r="R51" s="90">
        <f t="shared" si="29"/>
        <v>0</v>
      </c>
      <c r="S51" s="90">
        <f t="shared" si="2"/>
        <v>0</v>
      </c>
      <c r="T51" s="90">
        <f t="shared" si="3"/>
        <v>0</v>
      </c>
      <c r="U51" s="90">
        <f t="shared" si="30"/>
        <v>0</v>
      </c>
      <c r="V51" s="90">
        <f t="shared" si="31"/>
        <v>0</v>
      </c>
      <c r="W51" s="57" t="s">
        <v>517</v>
      </c>
      <c r="X51" s="58">
        <f t="shared" si="32"/>
        <v>0</v>
      </c>
      <c r="Y51" s="91">
        <f>従量電灯Cのみ!W50</f>
        <v>1860</v>
      </c>
      <c r="Z51" s="90">
        <f t="shared" si="33"/>
        <v>0</v>
      </c>
      <c r="AA51" s="90">
        <f t="shared" si="4"/>
        <v>0</v>
      </c>
      <c r="AB51" s="90">
        <f t="shared" si="5"/>
        <v>0</v>
      </c>
      <c r="AC51" s="90">
        <f t="shared" si="34"/>
        <v>0</v>
      </c>
      <c r="AD51" s="90">
        <f t="shared" si="35"/>
        <v>0</v>
      </c>
      <c r="AE51" s="57" t="s">
        <v>517</v>
      </c>
      <c r="AF51" s="58">
        <f t="shared" si="36"/>
        <v>0</v>
      </c>
      <c r="AG51" s="91">
        <f>従量電灯Cのみ!X50</f>
        <v>2396</v>
      </c>
      <c r="AH51" s="90">
        <f t="shared" si="37"/>
        <v>0</v>
      </c>
      <c r="AI51" s="90">
        <f t="shared" si="6"/>
        <v>0</v>
      </c>
      <c r="AJ51" s="90">
        <f t="shared" si="7"/>
        <v>0</v>
      </c>
      <c r="AK51" s="90">
        <f t="shared" si="38"/>
        <v>0</v>
      </c>
      <c r="AL51" s="90">
        <f t="shared" si="39"/>
        <v>0</v>
      </c>
      <c r="AM51" s="57" t="s">
        <v>517</v>
      </c>
      <c r="AN51" s="58">
        <f t="shared" si="40"/>
        <v>0</v>
      </c>
      <c r="AO51" s="91">
        <f>従量電灯Cのみ!Y50</f>
        <v>2364</v>
      </c>
      <c r="AP51" s="90">
        <f t="shared" si="41"/>
        <v>0</v>
      </c>
      <c r="AQ51" s="90">
        <f t="shared" si="8"/>
        <v>0</v>
      </c>
      <c r="AR51" s="90">
        <f t="shared" si="9"/>
        <v>0</v>
      </c>
      <c r="AS51" s="90">
        <f t="shared" si="42"/>
        <v>0</v>
      </c>
      <c r="AT51" s="90">
        <f t="shared" si="43"/>
        <v>0</v>
      </c>
      <c r="AU51" s="57" t="s">
        <v>517</v>
      </c>
      <c r="AV51" s="58">
        <f t="shared" si="44"/>
        <v>0</v>
      </c>
      <c r="AW51" s="91">
        <f>従量電灯Cのみ!Z50</f>
        <v>1705</v>
      </c>
      <c r="AX51" s="90">
        <f t="shared" si="45"/>
        <v>0</v>
      </c>
      <c r="AY51" s="90">
        <f t="shared" si="10"/>
        <v>0</v>
      </c>
      <c r="AZ51" s="90">
        <f t="shared" si="11"/>
        <v>0</v>
      </c>
      <c r="BA51" s="90">
        <f t="shared" si="46"/>
        <v>0</v>
      </c>
      <c r="BB51" s="90">
        <f t="shared" si="47"/>
        <v>0</v>
      </c>
      <c r="BC51" s="57" t="s">
        <v>517</v>
      </c>
      <c r="BD51" s="58">
        <f t="shared" si="48"/>
        <v>0</v>
      </c>
      <c r="BE51" s="91">
        <f>従量電灯Cのみ!AA50</f>
        <v>1529</v>
      </c>
      <c r="BF51" s="90">
        <f t="shared" si="49"/>
        <v>0</v>
      </c>
      <c r="BG51" s="90">
        <f t="shared" si="12"/>
        <v>0</v>
      </c>
      <c r="BH51" s="90">
        <f t="shared" si="13"/>
        <v>0</v>
      </c>
      <c r="BI51" s="90">
        <f t="shared" si="50"/>
        <v>0</v>
      </c>
      <c r="BJ51" s="90">
        <f t="shared" si="51"/>
        <v>0</v>
      </c>
      <c r="BK51" s="57" t="s">
        <v>517</v>
      </c>
      <c r="BL51" s="58">
        <f t="shared" si="52"/>
        <v>0</v>
      </c>
      <c r="BM51" s="91">
        <f>従量電灯Cのみ!AB50</f>
        <v>1845</v>
      </c>
      <c r="BN51" s="90">
        <f t="shared" si="53"/>
        <v>0</v>
      </c>
      <c r="BO51" s="90">
        <f t="shared" si="14"/>
        <v>0</v>
      </c>
      <c r="BP51" s="90">
        <f t="shared" si="15"/>
        <v>0</v>
      </c>
      <c r="BQ51" s="90">
        <f t="shared" si="54"/>
        <v>0</v>
      </c>
      <c r="BR51" s="90">
        <f t="shared" si="55"/>
        <v>0</v>
      </c>
      <c r="BS51" s="57" t="s">
        <v>517</v>
      </c>
      <c r="BT51" s="58">
        <f t="shared" si="56"/>
        <v>0</v>
      </c>
      <c r="BU51" s="91">
        <f>従量電灯Cのみ!AC50</f>
        <v>2387</v>
      </c>
      <c r="BV51" s="90">
        <f t="shared" si="57"/>
        <v>0</v>
      </c>
      <c r="BW51" s="90">
        <f t="shared" si="16"/>
        <v>0</v>
      </c>
      <c r="BX51" s="90">
        <f t="shared" si="17"/>
        <v>0</v>
      </c>
      <c r="BY51" s="90">
        <f t="shared" si="58"/>
        <v>0</v>
      </c>
      <c r="BZ51" s="90">
        <f t="shared" si="59"/>
        <v>0</v>
      </c>
      <c r="CA51" s="57" t="s">
        <v>517</v>
      </c>
      <c r="CB51" s="58">
        <f t="shared" si="60"/>
        <v>0</v>
      </c>
      <c r="CC51" s="91">
        <f>従量電灯Cのみ!AD50</f>
        <v>2227</v>
      </c>
      <c r="CD51" s="90">
        <f t="shared" si="61"/>
        <v>0</v>
      </c>
      <c r="CE51" s="90">
        <f t="shared" si="18"/>
        <v>0</v>
      </c>
      <c r="CF51" s="90">
        <f t="shared" si="19"/>
        <v>0</v>
      </c>
      <c r="CG51" s="90">
        <f t="shared" si="62"/>
        <v>0</v>
      </c>
      <c r="CH51" s="90">
        <f t="shared" si="63"/>
        <v>0</v>
      </c>
      <c r="CI51" s="57" t="s">
        <v>517</v>
      </c>
      <c r="CJ51" s="58">
        <f t="shared" si="64"/>
        <v>0</v>
      </c>
      <c r="CK51" s="91">
        <f>従量電灯Cのみ!AE50</f>
        <v>1927</v>
      </c>
      <c r="CL51" s="90">
        <f t="shared" si="65"/>
        <v>0</v>
      </c>
      <c r="CM51" s="90">
        <f t="shared" si="20"/>
        <v>0</v>
      </c>
      <c r="CN51" s="90">
        <f t="shared" si="21"/>
        <v>0</v>
      </c>
      <c r="CO51" s="90">
        <f t="shared" si="66"/>
        <v>0</v>
      </c>
      <c r="CP51" s="90">
        <f t="shared" si="67"/>
        <v>0</v>
      </c>
      <c r="CQ51" s="57" t="s">
        <v>517</v>
      </c>
      <c r="CR51" s="58">
        <f t="shared" si="68"/>
        <v>0</v>
      </c>
      <c r="CS51" s="91">
        <f>従量電灯Cのみ!AF50</f>
        <v>1621</v>
      </c>
      <c r="CT51" s="90">
        <f t="shared" si="69"/>
        <v>0</v>
      </c>
      <c r="CU51" s="90">
        <f t="shared" si="22"/>
        <v>0</v>
      </c>
      <c r="CV51" s="90">
        <f t="shared" si="23"/>
        <v>0</v>
      </c>
      <c r="CW51" s="90">
        <f t="shared" si="70"/>
        <v>0</v>
      </c>
      <c r="CX51" s="90">
        <f t="shared" si="71"/>
        <v>0</v>
      </c>
      <c r="CY51" s="57" t="s">
        <v>517</v>
      </c>
      <c r="CZ51" s="58">
        <f t="shared" si="72"/>
        <v>0</v>
      </c>
      <c r="DA51" s="56">
        <f t="shared" si="24"/>
        <v>0</v>
      </c>
    </row>
    <row r="52" spans="2:105" x14ac:dyDescent="0.4">
      <c r="B52" s="54">
        <v>45</v>
      </c>
      <c r="C52" s="54" t="str">
        <f>従量電灯Cのみ!C51</f>
        <v>中央保育園</v>
      </c>
      <c r="D52" s="55">
        <f>従量電灯Cのみ!H51</f>
        <v>25</v>
      </c>
      <c r="E52" s="63"/>
      <c r="F52" s="73"/>
      <c r="G52" s="74"/>
      <c r="H52" s="75"/>
      <c r="I52" s="91">
        <f>従量電灯Cのみ!U51</f>
        <v>1043</v>
      </c>
      <c r="J52" s="90">
        <f t="shared" si="25"/>
        <v>0</v>
      </c>
      <c r="K52" s="90">
        <f t="shared" si="0"/>
        <v>0</v>
      </c>
      <c r="L52" s="90">
        <f t="shared" si="1"/>
        <v>0</v>
      </c>
      <c r="M52" s="90">
        <f t="shared" si="26"/>
        <v>0</v>
      </c>
      <c r="N52" s="90">
        <f t="shared" si="27"/>
        <v>0</v>
      </c>
      <c r="O52" s="57" t="s">
        <v>517</v>
      </c>
      <c r="P52" s="58">
        <f t="shared" si="28"/>
        <v>0</v>
      </c>
      <c r="Q52" s="91">
        <f>従量電灯Cのみ!V51</f>
        <v>1108</v>
      </c>
      <c r="R52" s="90">
        <f t="shared" si="29"/>
        <v>0</v>
      </c>
      <c r="S52" s="90">
        <f t="shared" si="2"/>
        <v>0</v>
      </c>
      <c r="T52" s="90">
        <f t="shared" si="3"/>
        <v>0</v>
      </c>
      <c r="U52" s="90">
        <f t="shared" si="30"/>
        <v>0</v>
      </c>
      <c r="V52" s="90">
        <f t="shared" si="31"/>
        <v>0</v>
      </c>
      <c r="W52" s="57" t="s">
        <v>517</v>
      </c>
      <c r="X52" s="58">
        <f t="shared" si="32"/>
        <v>0</v>
      </c>
      <c r="Y52" s="91">
        <f>従量電灯Cのみ!W51</f>
        <v>1043</v>
      </c>
      <c r="Z52" s="90">
        <f t="shared" si="33"/>
        <v>0</v>
      </c>
      <c r="AA52" s="90">
        <f t="shared" si="4"/>
        <v>0</v>
      </c>
      <c r="AB52" s="90">
        <f t="shared" si="5"/>
        <v>0</v>
      </c>
      <c r="AC52" s="90">
        <f t="shared" si="34"/>
        <v>0</v>
      </c>
      <c r="AD52" s="90">
        <f t="shared" si="35"/>
        <v>0</v>
      </c>
      <c r="AE52" s="57" t="s">
        <v>517</v>
      </c>
      <c r="AF52" s="58">
        <f t="shared" si="36"/>
        <v>0</v>
      </c>
      <c r="AG52" s="91">
        <f>従量電灯Cのみ!X51</f>
        <v>1266</v>
      </c>
      <c r="AH52" s="90">
        <f t="shared" si="37"/>
        <v>0</v>
      </c>
      <c r="AI52" s="90">
        <f t="shared" si="6"/>
        <v>0</v>
      </c>
      <c r="AJ52" s="90">
        <f t="shared" si="7"/>
        <v>0</v>
      </c>
      <c r="AK52" s="90">
        <f t="shared" si="38"/>
        <v>0</v>
      </c>
      <c r="AL52" s="90">
        <f t="shared" si="39"/>
        <v>0</v>
      </c>
      <c r="AM52" s="57" t="s">
        <v>517</v>
      </c>
      <c r="AN52" s="58">
        <f t="shared" si="40"/>
        <v>0</v>
      </c>
      <c r="AO52" s="91">
        <f>従量電灯Cのみ!Y51</f>
        <v>1237</v>
      </c>
      <c r="AP52" s="90">
        <f t="shared" si="41"/>
        <v>0</v>
      </c>
      <c r="AQ52" s="90">
        <f t="shared" si="8"/>
        <v>0</v>
      </c>
      <c r="AR52" s="90">
        <f t="shared" si="9"/>
        <v>0</v>
      </c>
      <c r="AS52" s="90">
        <f t="shared" si="42"/>
        <v>0</v>
      </c>
      <c r="AT52" s="90">
        <f t="shared" si="43"/>
        <v>0</v>
      </c>
      <c r="AU52" s="57" t="s">
        <v>517</v>
      </c>
      <c r="AV52" s="58">
        <f t="shared" si="44"/>
        <v>0</v>
      </c>
      <c r="AW52" s="91">
        <f>従量電灯Cのみ!Z51</f>
        <v>1181</v>
      </c>
      <c r="AX52" s="90">
        <f t="shared" si="45"/>
        <v>0</v>
      </c>
      <c r="AY52" s="90">
        <f t="shared" si="10"/>
        <v>0</v>
      </c>
      <c r="AZ52" s="90">
        <f t="shared" si="11"/>
        <v>0</v>
      </c>
      <c r="BA52" s="90">
        <f t="shared" si="46"/>
        <v>0</v>
      </c>
      <c r="BB52" s="90">
        <f t="shared" si="47"/>
        <v>0</v>
      </c>
      <c r="BC52" s="57" t="s">
        <v>517</v>
      </c>
      <c r="BD52" s="58">
        <f t="shared" si="48"/>
        <v>0</v>
      </c>
      <c r="BE52" s="91">
        <f>従量電灯Cのみ!AA51</f>
        <v>1031</v>
      </c>
      <c r="BF52" s="90">
        <f t="shared" si="49"/>
        <v>0</v>
      </c>
      <c r="BG52" s="90">
        <f t="shared" si="12"/>
        <v>0</v>
      </c>
      <c r="BH52" s="90">
        <f t="shared" si="13"/>
        <v>0</v>
      </c>
      <c r="BI52" s="90">
        <f t="shared" si="50"/>
        <v>0</v>
      </c>
      <c r="BJ52" s="90">
        <f t="shared" si="51"/>
        <v>0</v>
      </c>
      <c r="BK52" s="57" t="s">
        <v>517</v>
      </c>
      <c r="BL52" s="58">
        <f t="shared" si="52"/>
        <v>0</v>
      </c>
      <c r="BM52" s="91">
        <f>従量電灯Cのみ!AB51</f>
        <v>1026</v>
      </c>
      <c r="BN52" s="90">
        <f t="shared" si="53"/>
        <v>0</v>
      </c>
      <c r="BO52" s="90">
        <f t="shared" si="14"/>
        <v>0</v>
      </c>
      <c r="BP52" s="90">
        <f t="shared" si="15"/>
        <v>0</v>
      </c>
      <c r="BQ52" s="90">
        <f t="shared" si="54"/>
        <v>0</v>
      </c>
      <c r="BR52" s="90">
        <f t="shared" si="55"/>
        <v>0</v>
      </c>
      <c r="BS52" s="57" t="s">
        <v>517</v>
      </c>
      <c r="BT52" s="58">
        <f t="shared" si="56"/>
        <v>0</v>
      </c>
      <c r="BU52" s="91">
        <f>従量電灯Cのみ!AC51</f>
        <v>1169</v>
      </c>
      <c r="BV52" s="90">
        <f t="shared" si="57"/>
        <v>0</v>
      </c>
      <c r="BW52" s="90">
        <f t="shared" si="16"/>
        <v>0</v>
      </c>
      <c r="BX52" s="90">
        <f t="shared" si="17"/>
        <v>0</v>
      </c>
      <c r="BY52" s="90">
        <f t="shared" si="58"/>
        <v>0</v>
      </c>
      <c r="BZ52" s="90">
        <f t="shared" si="59"/>
        <v>0</v>
      </c>
      <c r="CA52" s="57" t="s">
        <v>517</v>
      </c>
      <c r="CB52" s="58">
        <f t="shared" si="60"/>
        <v>0</v>
      </c>
      <c r="CC52" s="91">
        <f>従量電灯Cのみ!AD51</f>
        <v>1198</v>
      </c>
      <c r="CD52" s="90">
        <f t="shared" si="61"/>
        <v>0</v>
      </c>
      <c r="CE52" s="90">
        <f t="shared" si="18"/>
        <v>0</v>
      </c>
      <c r="CF52" s="90">
        <f t="shared" si="19"/>
        <v>0</v>
      </c>
      <c r="CG52" s="90">
        <f t="shared" si="62"/>
        <v>0</v>
      </c>
      <c r="CH52" s="90">
        <f t="shared" si="63"/>
        <v>0</v>
      </c>
      <c r="CI52" s="57" t="s">
        <v>517</v>
      </c>
      <c r="CJ52" s="58">
        <f t="shared" si="64"/>
        <v>0</v>
      </c>
      <c r="CK52" s="91">
        <f>従量電灯Cのみ!AE51</f>
        <v>1180</v>
      </c>
      <c r="CL52" s="90">
        <f t="shared" si="65"/>
        <v>0</v>
      </c>
      <c r="CM52" s="90">
        <f t="shared" si="20"/>
        <v>0</v>
      </c>
      <c r="CN52" s="90">
        <f t="shared" si="21"/>
        <v>0</v>
      </c>
      <c r="CO52" s="90">
        <f t="shared" si="66"/>
        <v>0</v>
      </c>
      <c r="CP52" s="90">
        <f t="shared" si="67"/>
        <v>0</v>
      </c>
      <c r="CQ52" s="57" t="s">
        <v>517</v>
      </c>
      <c r="CR52" s="58">
        <f t="shared" si="68"/>
        <v>0</v>
      </c>
      <c r="CS52" s="91">
        <f>従量電灯Cのみ!AF51</f>
        <v>1236</v>
      </c>
      <c r="CT52" s="90">
        <f t="shared" si="69"/>
        <v>0</v>
      </c>
      <c r="CU52" s="90">
        <f t="shared" si="22"/>
        <v>0</v>
      </c>
      <c r="CV52" s="90">
        <f t="shared" si="23"/>
        <v>0</v>
      </c>
      <c r="CW52" s="90">
        <f t="shared" si="70"/>
        <v>0</v>
      </c>
      <c r="CX52" s="90">
        <f t="shared" si="71"/>
        <v>0</v>
      </c>
      <c r="CY52" s="57" t="s">
        <v>517</v>
      </c>
      <c r="CZ52" s="58">
        <f t="shared" si="72"/>
        <v>0</v>
      </c>
      <c r="DA52" s="56">
        <f t="shared" si="24"/>
        <v>0</v>
      </c>
    </row>
    <row r="53" spans="2:105" x14ac:dyDescent="0.4">
      <c r="B53" s="54">
        <v>46</v>
      </c>
      <c r="C53" s="54" t="str">
        <f>従量電灯Cのみ!C52</f>
        <v>富洲原こども園</v>
      </c>
      <c r="D53" s="55">
        <f>従量電灯Cのみ!H52</f>
        <v>25</v>
      </c>
      <c r="E53" s="63"/>
      <c r="F53" s="73"/>
      <c r="G53" s="74"/>
      <c r="H53" s="75"/>
      <c r="I53" s="91">
        <f>従量電灯Cのみ!U52</f>
        <v>1057</v>
      </c>
      <c r="J53" s="90">
        <f t="shared" si="25"/>
        <v>0</v>
      </c>
      <c r="K53" s="90">
        <f t="shared" si="0"/>
        <v>0</v>
      </c>
      <c r="L53" s="90">
        <f t="shared" si="1"/>
        <v>0</v>
      </c>
      <c r="M53" s="90">
        <f t="shared" si="26"/>
        <v>0</v>
      </c>
      <c r="N53" s="90">
        <f t="shared" si="27"/>
        <v>0</v>
      </c>
      <c r="O53" s="57" t="s">
        <v>517</v>
      </c>
      <c r="P53" s="58">
        <f t="shared" si="28"/>
        <v>0</v>
      </c>
      <c r="Q53" s="91">
        <f>従量電灯Cのみ!V52</f>
        <v>1196</v>
      </c>
      <c r="R53" s="90">
        <f t="shared" si="29"/>
        <v>0</v>
      </c>
      <c r="S53" s="90">
        <f t="shared" si="2"/>
        <v>0</v>
      </c>
      <c r="T53" s="90">
        <f t="shared" si="3"/>
        <v>0</v>
      </c>
      <c r="U53" s="90">
        <f t="shared" si="30"/>
        <v>0</v>
      </c>
      <c r="V53" s="90">
        <f t="shared" si="31"/>
        <v>0</v>
      </c>
      <c r="W53" s="57" t="s">
        <v>517</v>
      </c>
      <c r="X53" s="58">
        <f t="shared" si="32"/>
        <v>0</v>
      </c>
      <c r="Y53" s="91">
        <f>従量電灯Cのみ!W52</f>
        <v>1136</v>
      </c>
      <c r="Z53" s="90">
        <f t="shared" si="33"/>
        <v>0</v>
      </c>
      <c r="AA53" s="90">
        <f t="shared" si="4"/>
        <v>0</v>
      </c>
      <c r="AB53" s="90">
        <f t="shared" si="5"/>
        <v>0</v>
      </c>
      <c r="AC53" s="90">
        <f t="shared" si="34"/>
        <v>0</v>
      </c>
      <c r="AD53" s="90">
        <f t="shared" si="35"/>
        <v>0</v>
      </c>
      <c r="AE53" s="57" t="s">
        <v>517</v>
      </c>
      <c r="AF53" s="58">
        <f t="shared" si="36"/>
        <v>0</v>
      </c>
      <c r="AG53" s="91">
        <f>従量電灯Cのみ!X52</f>
        <v>1174</v>
      </c>
      <c r="AH53" s="90">
        <f t="shared" si="37"/>
        <v>0</v>
      </c>
      <c r="AI53" s="90">
        <f t="shared" si="6"/>
        <v>0</v>
      </c>
      <c r="AJ53" s="90">
        <f t="shared" si="7"/>
        <v>0</v>
      </c>
      <c r="AK53" s="90">
        <f t="shared" si="38"/>
        <v>0</v>
      </c>
      <c r="AL53" s="90">
        <f t="shared" si="39"/>
        <v>0</v>
      </c>
      <c r="AM53" s="57" t="s">
        <v>517</v>
      </c>
      <c r="AN53" s="58">
        <f t="shared" si="40"/>
        <v>0</v>
      </c>
      <c r="AO53" s="91">
        <f>従量電灯Cのみ!Y52</f>
        <v>1197</v>
      </c>
      <c r="AP53" s="90">
        <f t="shared" si="41"/>
        <v>0</v>
      </c>
      <c r="AQ53" s="90">
        <f t="shared" si="8"/>
        <v>0</v>
      </c>
      <c r="AR53" s="90">
        <f t="shared" si="9"/>
        <v>0</v>
      </c>
      <c r="AS53" s="90">
        <f t="shared" si="42"/>
        <v>0</v>
      </c>
      <c r="AT53" s="90">
        <f t="shared" si="43"/>
        <v>0</v>
      </c>
      <c r="AU53" s="57" t="s">
        <v>517</v>
      </c>
      <c r="AV53" s="58">
        <f t="shared" si="44"/>
        <v>0</v>
      </c>
      <c r="AW53" s="91">
        <f>従量電灯Cのみ!Z52</f>
        <v>1104</v>
      </c>
      <c r="AX53" s="90">
        <f t="shared" si="45"/>
        <v>0</v>
      </c>
      <c r="AY53" s="90">
        <f t="shared" si="10"/>
        <v>0</v>
      </c>
      <c r="AZ53" s="90">
        <f t="shared" si="11"/>
        <v>0</v>
      </c>
      <c r="BA53" s="90">
        <f t="shared" si="46"/>
        <v>0</v>
      </c>
      <c r="BB53" s="90">
        <f t="shared" si="47"/>
        <v>0</v>
      </c>
      <c r="BC53" s="57" t="s">
        <v>517</v>
      </c>
      <c r="BD53" s="58">
        <f t="shared" si="48"/>
        <v>0</v>
      </c>
      <c r="BE53" s="91">
        <f>従量電灯Cのみ!AA52</f>
        <v>1155</v>
      </c>
      <c r="BF53" s="90">
        <f t="shared" si="49"/>
        <v>0</v>
      </c>
      <c r="BG53" s="90">
        <f t="shared" si="12"/>
        <v>0</v>
      </c>
      <c r="BH53" s="90">
        <f t="shared" si="13"/>
        <v>0</v>
      </c>
      <c r="BI53" s="90">
        <f t="shared" si="50"/>
        <v>0</v>
      </c>
      <c r="BJ53" s="90">
        <f t="shared" si="51"/>
        <v>0</v>
      </c>
      <c r="BK53" s="57" t="s">
        <v>517</v>
      </c>
      <c r="BL53" s="58">
        <f t="shared" si="52"/>
        <v>0</v>
      </c>
      <c r="BM53" s="91">
        <f>従量電灯Cのみ!AB52</f>
        <v>1346</v>
      </c>
      <c r="BN53" s="90">
        <f t="shared" si="53"/>
        <v>0</v>
      </c>
      <c r="BO53" s="90">
        <f t="shared" si="14"/>
        <v>0</v>
      </c>
      <c r="BP53" s="90">
        <f t="shared" si="15"/>
        <v>0</v>
      </c>
      <c r="BQ53" s="90">
        <f t="shared" si="54"/>
        <v>0</v>
      </c>
      <c r="BR53" s="90">
        <f t="shared" si="55"/>
        <v>0</v>
      </c>
      <c r="BS53" s="57" t="s">
        <v>517</v>
      </c>
      <c r="BT53" s="58">
        <f t="shared" si="56"/>
        <v>0</v>
      </c>
      <c r="BU53" s="91">
        <f>従量電灯Cのみ!AC52</f>
        <v>1357</v>
      </c>
      <c r="BV53" s="90">
        <f t="shared" si="57"/>
        <v>0</v>
      </c>
      <c r="BW53" s="90">
        <f t="shared" si="16"/>
        <v>0</v>
      </c>
      <c r="BX53" s="90">
        <f t="shared" si="17"/>
        <v>0</v>
      </c>
      <c r="BY53" s="90">
        <f t="shared" si="58"/>
        <v>0</v>
      </c>
      <c r="BZ53" s="90">
        <f t="shared" si="59"/>
        <v>0</v>
      </c>
      <c r="CA53" s="57" t="s">
        <v>517</v>
      </c>
      <c r="CB53" s="58">
        <f t="shared" si="60"/>
        <v>0</v>
      </c>
      <c r="CC53" s="91">
        <f>従量電灯Cのみ!AD52</f>
        <v>1375</v>
      </c>
      <c r="CD53" s="90">
        <f t="shared" si="61"/>
        <v>0</v>
      </c>
      <c r="CE53" s="90">
        <f t="shared" si="18"/>
        <v>0</v>
      </c>
      <c r="CF53" s="90">
        <f t="shared" si="19"/>
        <v>0</v>
      </c>
      <c r="CG53" s="90">
        <f t="shared" si="62"/>
        <v>0</v>
      </c>
      <c r="CH53" s="90">
        <f t="shared" si="63"/>
        <v>0</v>
      </c>
      <c r="CI53" s="57" t="s">
        <v>517</v>
      </c>
      <c r="CJ53" s="58">
        <f t="shared" si="64"/>
        <v>0</v>
      </c>
      <c r="CK53" s="91">
        <f>従量電灯Cのみ!AE52</f>
        <v>1193</v>
      </c>
      <c r="CL53" s="90">
        <f t="shared" si="65"/>
        <v>0</v>
      </c>
      <c r="CM53" s="90">
        <f t="shared" si="20"/>
        <v>0</v>
      </c>
      <c r="CN53" s="90">
        <f t="shared" si="21"/>
        <v>0</v>
      </c>
      <c r="CO53" s="90">
        <f t="shared" si="66"/>
        <v>0</v>
      </c>
      <c r="CP53" s="90">
        <f t="shared" si="67"/>
        <v>0</v>
      </c>
      <c r="CQ53" s="57" t="s">
        <v>517</v>
      </c>
      <c r="CR53" s="58">
        <f t="shared" si="68"/>
        <v>0</v>
      </c>
      <c r="CS53" s="91">
        <f>従量電灯Cのみ!AF52</f>
        <v>1212</v>
      </c>
      <c r="CT53" s="90">
        <f t="shared" si="69"/>
        <v>0</v>
      </c>
      <c r="CU53" s="90">
        <f t="shared" si="22"/>
        <v>0</v>
      </c>
      <c r="CV53" s="90">
        <f t="shared" si="23"/>
        <v>0</v>
      </c>
      <c r="CW53" s="90">
        <f t="shared" si="70"/>
        <v>0</v>
      </c>
      <c r="CX53" s="90">
        <f t="shared" si="71"/>
        <v>0</v>
      </c>
      <c r="CY53" s="57" t="s">
        <v>517</v>
      </c>
      <c r="CZ53" s="58">
        <f t="shared" si="72"/>
        <v>0</v>
      </c>
      <c r="DA53" s="56">
        <f t="shared" si="24"/>
        <v>0</v>
      </c>
    </row>
    <row r="54" spans="2:105" x14ac:dyDescent="0.4">
      <c r="B54" s="54">
        <v>47</v>
      </c>
      <c r="C54" s="54" t="str">
        <f>従量電灯Cのみ!C53</f>
        <v>富田こども園</v>
      </c>
      <c r="D54" s="55">
        <f>従量電灯Cのみ!H53</f>
        <v>12</v>
      </c>
      <c r="E54" s="63"/>
      <c r="F54" s="73"/>
      <c r="G54" s="74"/>
      <c r="H54" s="75"/>
      <c r="I54" s="91">
        <f>従量電灯Cのみ!U53</f>
        <v>948</v>
      </c>
      <c r="J54" s="90">
        <f t="shared" si="25"/>
        <v>0</v>
      </c>
      <c r="K54" s="90">
        <f t="shared" si="0"/>
        <v>0</v>
      </c>
      <c r="L54" s="90">
        <f t="shared" si="1"/>
        <v>0</v>
      </c>
      <c r="M54" s="90">
        <f t="shared" si="26"/>
        <v>0</v>
      </c>
      <c r="N54" s="90">
        <f t="shared" si="27"/>
        <v>0</v>
      </c>
      <c r="O54" s="57" t="s">
        <v>517</v>
      </c>
      <c r="P54" s="58">
        <f t="shared" si="28"/>
        <v>0</v>
      </c>
      <c r="Q54" s="91">
        <f>従量電灯Cのみ!V53</f>
        <v>1076</v>
      </c>
      <c r="R54" s="90">
        <f t="shared" si="29"/>
        <v>0</v>
      </c>
      <c r="S54" s="90">
        <f t="shared" si="2"/>
        <v>0</v>
      </c>
      <c r="T54" s="90">
        <f t="shared" si="3"/>
        <v>0</v>
      </c>
      <c r="U54" s="90">
        <f t="shared" si="30"/>
        <v>0</v>
      </c>
      <c r="V54" s="90">
        <f t="shared" si="31"/>
        <v>0</v>
      </c>
      <c r="W54" s="57" t="s">
        <v>517</v>
      </c>
      <c r="X54" s="58">
        <f t="shared" si="32"/>
        <v>0</v>
      </c>
      <c r="Y54" s="91">
        <f>従量電灯Cのみ!W53</f>
        <v>1085</v>
      </c>
      <c r="Z54" s="90">
        <f t="shared" si="33"/>
        <v>0</v>
      </c>
      <c r="AA54" s="90">
        <f t="shared" si="4"/>
        <v>0</v>
      </c>
      <c r="AB54" s="90">
        <f t="shared" si="5"/>
        <v>0</v>
      </c>
      <c r="AC54" s="90">
        <f t="shared" si="34"/>
        <v>0</v>
      </c>
      <c r="AD54" s="90">
        <f t="shared" si="35"/>
        <v>0</v>
      </c>
      <c r="AE54" s="57" t="s">
        <v>517</v>
      </c>
      <c r="AF54" s="58">
        <f t="shared" si="36"/>
        <v>0</v>
      </c>
      <c r="AG54" s="91">
        <f>従量電灯Cのみ!X53</f>
        <v>1121</v>
      </c>
      <c r="AH54" s="90">
        <f t="shared" si="37"/>
        <v>0</v>
      </c>
      <c r="AI54" s="90">
        <f t="shared" si="6"/>
        <v>0</v>
      </c>
      <c r="AJ54" s="90">
        <f t="shared" si="7"/>
        <v>0</v>
      </c>
      <c r="AK54" s="90">
        <f t="shared" si="38"/>
        <v>0</v>
      </c>
      <c r="AL54" s="90">
        <f t="shared" si="39"/>
        <v>0</v>
      </c>
      <c r="AM54" s="57" t="s">
        <v>517</v>
      </c>
      <c r="AN54" s="58">
        <f t="shared" si="40"/>
        <v>0</v>
      </c>
      <c r="AO54" s="91">
        <f>従量電灯Cのみ!Y53</f>
        <v>1123</v>
      </c>
      <c r="AP54" s="90">
        <f t="shared" si="41"/>
        <v>0</v>
      </c>
      <c r="AQ54" s="90">
        <f t="shared" si="8"/>
        <v>0</v>
      </c>
      <c r="AR54" s="90">
        <f t="shared" si="9"/>
        <v>0</v>
      </c>
      <c r="AS54" s="90">
        <f t="shared" si="42"/>
        <v>0</v>
      </c>
      <c r="AT54" s="90">
        <f t="shared" si="43"/>
        <v>0</v>
      </c>
      <c r="AU54" s="57" t="s">
        <v>517</v>
      </c>
      <c r="AV54" s="58">
        <f t="shared" si="44"/>
        <v>0</v>
      </c>
      <c r="AW54" s="91">
        <f>従量電灯Cのみ!Z53</f>
        <v>1058</v>
      </c>
      <c r="AX54" s="90">
        <f t="shared" si="45"/>
        <v>0</v>
      </c>
      <c r="AY54" s="90">
        <f t="shared" si="10"/>
        <v>0</v>
      </c>
      <c r="AZ54" s="90">
        <f t="shared" si="11"/>
        <v>0</v>
      </c>
      <c r="BA54" s="90">
        <f t="shared" si="46"/>
        <v>0</v>
      </c>
      <c r="BB54" s="90">
        <f t="shared" si="47"/>
        <v>0</v>
      </c>
      <c r="BC54" s="57" t="s">
        <v>517</v>
      </c>
      <c r="BD54" s="58">
        <f t="shared" si="48"/>
        <v>0</v>
      </c>
      <c r="BE54" s="91">
        <f>従量電灯Cのみ!AA53</f>
        <v>997</v>
      </c>
      <c r="BF54" s="90">
        <f t="shared" si="49"/>
        <v>0</v>
      </c>
      <c r="BG54" s="90">
        <f t="shared" si="12"/>
        <v>0</v>
      </c>
      <c r="BH54" s="90">
        <f t="shared" si="13"/>
        <v>0</v>
      </c>
      <c r="BI54" s="90">
        <f t="shared" si="50"/>
        <v>0</v>
      </c>
      <c r="BJ54" s="90">
        <f t="shared" si="51"/>
        <v>0</v>
      </c>
      <c r="BK54" s="57" t="s">
        <v>517</v>
      </c>
      <c r="BL54" s="58">
        <f t="shared" si="52"/>
        <v>0</v>
      </c>
      <c r="BM54" s="91">
        <f>従量電灯Cのみ!AB53</f>
        <v>996</v>
      </c>
      <c r="BN54" s="90">
        <f t="shared" si="53"/>
        <v>0</v>
      </c>
      <c r="BO54" s="90">
        <f t="shared" si="14"/>
        <v>0</v>
      </c>
      <c r="BP54" s="90">
        <f t="shared" si="15"/>
        <v>0</v>
      </c>
      <c r="BQ54" s="90">
        <f t="shared" si="54"/>
        <v>0</v>
      </c>
      <c r="BR54" s="90">
        <f t="shared" si="55"/>
        <v>0</v>
      </c>
      <c r="BS54" s="57" t="s">
        <v>517</v>
      </c>
      <c r="BT54" s="58">
        <f t="shared" si="56"/>
        <v>0</v>
      </c>
      <c r="BU54" s="91">
        <f>従量電灯Cのみ!AC53</f>
        <v>1077</v>
      </c>
      <c r="BV54" s="90">
        <f t="shared" si="57"/>
        <v>0</v>
      </c>
      <c r="BW54" s="90">
        <f t="shared" si="16"/>
        <v>0</v>
      </c>
      <c r="BX54" s="90">
        <f t="shared" si="17"/>
        <v>0</v>
      </c>
      <c r="BY54" s="90">
        <f t="shared" si="58"/>
        <v>0</v>
      </c>
      <c r="BZ54" s="90">
        <f t="shared" si="59"/>
        <v>0</v>
      </c>
      <c r="CA54" s="57" t="s">
        <v>517</v>
      </c>
      <c r="CB54" s="58">
        <f t="shared" si="60"/>
        <v>0</v>
      </c>
      <c r="CC54" s="91">
        <f>従量電灯Cのみ!AD53</f>
        <v>1157</v>
      </c>
      <c r="CD54" s="90">
        <f t="shared" si="61"/>
        <v>0</v>
      </c>
      <c r="CE54" s="90">
        <f t="shared" si="18"/>
        <v>0</v>
      </c>
      <c r="CF54" s="90">
        <f t="shared" si="19"/>
        <v>0</v>
      </c>
      <c r="CG54" s="90">
        <f t="shared" si="62"/>
        <v>0</v>
      </c>
      <c r="CH54" s="90">
        <f t="shared" si="63"/>
        <v>0</v>
      </c>
      <c r="CI54" s="57" t="s">
        <v>517</v>
      </c>
      <c r="CJ54" s="58">
        <f t="shared" si="64"/>
        <v>0</v>
      </c>
      <c r="CK54" s="91">
        <f>従量電灯Cのみ!AE53</f>
        <v>1157</v>
      </c>
      <c r="CL54" s="90">
        <f t="shared" si="65"/>
        <v>0</v>
      </c>
      <c r="CM54" s="90">
        <f t="shared" si="20"/>
        <v>0</v>
      </c>
      <c r="CN54" s="90">
        <f t="shared" si="21"/>
        <v>0</v>
      </c>
      <c r="CO54" s="90">
        <f t="shared" si="66"/>
        <v>0</v>
      </c>
      <c r="CP54" s="90">
        <f t="shared" si="67"/>
        <v>0</v>
      </c>
      <c r="CQ54" s="57" t="s">
        <v>517</v>
      </c>
      <c r="CR54" s="58">
        <f t="shared" si="68"/>
        <v>0</v>
      </c>
      <c r="CS54" s="91">
        <f>従量電灯Cのみ!AF53</f>
        <v>1137</v>
      </c>
      <c r="CT54" s="90">
        <f t="shared" si="69"/>
        <v>0</v>
      </c>
      <c r="CU54" s="90">
        <f t="shared" si="22"/>
        <v>0</v>
      </c>
      <c r="CV54" s="90">
        <f t="shared" si="23"/>
        <v>0</v>
      </c>
      <c r="CW54" s="90">
        <f t="shared" si="70"/>
        <v>0</v>
      </c>
      <c r="CX54" s="90">
        <f t="shared" si="71"/>
        <v>0</v>
      </c>
      <c r="CY54" s="57" t="s">
        <v>517</v>
      </c>
      <c r="CZ54" s="58">
        <f t="shared" si="72"/>
        <v>0</v>
      </c>
      <c r="DA54" s="56">
        <f t="shared" si="24"/>
        <v>0</v>
      </c>
    </row>
    <row r="55" spans="2:105" x14ac:dyDescent="0.4">
      <c r="B55" s="54">
        <v>48</v>
      </c>
      <c r="C55" s="54" t="str">
        <f>従量電灯Cのみ!C54</f>
        <v>羽津保育園</v>
      </c>
      <c r="D55" s="55">
        <f>従量電灯Cのみ!H54</f>
        <v>11</v>
      </c>
      <c r="E55" s="63"/>
      <c r="F55" s="73"/>
      <c r="G55" s="74"/>
      <c r="H55" s="75"/>
      <c r="I55" s="91">
        <f>従量電灯Cのみ!U54</f>
        <v>1013</v>
      </c>
      <c r="J55" s="90">
        <f t="shared" si="25"/>
        <v>0</v>
      </c>
      <c r="K55" s="90">
        <f t="shared" si="0"/>
        <v>0</v>
      </c>
      <c r="L55" s="90">
        <f t="shared" si="1"/>
        <v>0</v>
      </c>
      <c r="M55" s="90">
        <f t="shared" si="26"/>
        <v>0</v>
      </c>
      <c r="N55" s="90">
        <f t="shared" si="27"/>
        <v>0</v>
      </c>
      <c r="O55" s="57" t="s">
        <v>517</v>
      </c>
      <c r="P55" s="58">
        <f t="shared" si="28"/>
        <v>0</v>
      </c>
      <c r="Q55" s="91">
        <f>従量電灯Cのみ!V54</f>
        <v>1185</v>
      </c>
      <c r="R55" s="90">
        <f t="shared" si="29"/>
        <v>0</v>
      </c>
      <c r="S55" s="90">
        <f t="shared" si="2"/>
        <v>0</v>
      </c>
      <c r="T55" s="90">
        <f t="shared" si="3"/>
        <v>0</v>
      </c>
      <c r="U55" s="90">
        <f t="shared" si="30"/>
        <v>0</v>
      </c>
      <c r="V55" s="90">
        <f t="shared" si="31"/>
        <v>0</v>
      </c>
      <c r="W55" s="57" t="s">
        <v>517</v>
      </c>
      <c r="X55" s="58">
        <f t="shared" si="32"/>
        <v>0</v>
      </c>
      <c r="Y55" s="91">
        <f>従量電灯Cのみ!W54</f>
        <v>1107</v>
      </c>
      <c r="Z55" s="90">
        <f t="shared" si="33"/>
        <v>0</v>
      </c>
      <c r="AA55" s="90">
        <f t="shared" si="4"/>
        <v>0</v>
      </c>
      <c r="AB55" s="90">
        <f t="shared" si="5"/>
        <v>0</v>
      </c>
      <c r="AC55" s="90">
        <f t="shared" si="34"/>
        <v>0</v>
      </c>
      <c r="AD55" s="90">
        <f t="shared" si="35"/>
        <v>0</v>
      </c>
      <c r="AE55" s="57" t="s">
        <v>517</v>
      </c>
      <c r="AF55" s="58">
        <f t="shared" si="36"/>
        <v>0</v>
      </c>
      <c r="AG55" s="91">
        <f>従量電灯Cのみ!X54</f>
        <v>1304</v>
      </c>
      <c r="AH55" s="90">
        <f t="shared" si="37"/>
        <v>0</v>
      </c>
      <c r="AI55" s="90">
        <f t="shared" si="6"/>
        <v>0</v>
      </c>
      <c r="AJ55" s="90">
        <f t="shared" si="7"/>
        <v>0</v>
      </c>
      <c r="AK55" s="90">
        <f t="shared" si="38"/>
        <v>0</v>
      </c>
      <c r="AL55" s="90">
        <f t="shared" si="39"/>
        <v>0</v>
      </c>
      <c r="AM55" s="57" t="s">
        <v>517</v>
      </c>
      <c r="AN55" s="58">
        <f t="shared" si="40"/>
        <v>0</v>
      </c>
      <c r="AO55" s="91">
        <f>従量電灯Cのみ!Y54</f>
        <v>1241</v>
      </c>
      <c r="AP55" s="90">
        <f t="shared" si="41"/>
        <v>0</v>
      </c>
      <c r="AQ55" s="90">
        <f t="shared" si="8"/>
        <v>0</v>
      </c>
      <c r="AR55" s="90">
        <f t="shared" si="9"/>
        <v>0</v>
      </c>
      <c r="AS55" s="90">
        <f t="shared" si="42"/>
        <v>0</v>
      </c>
      <c r="AT55" s="90">
        <f t="shared" si="43"/>
        <v>0</v>
      </c>
      <c r="AU55" s="57" t="s">
        <v>517</v>
      </c>
      <c r="AV55" s="58">
        <f t="shared" si="44"/>
        <v>0</v>
      </c>
      <c r="AW55" s="91">
        <f>従量電灯Cのみ!Z54</f>
        <v>1137</v>
      </c>
      <c r="AX55" s="90">
        <f t="shared" si="45"/>
        <v>0</v>
      </c>
      <c r="AY55" s="90">
        <f t="shared" si="10"/>
        <v>0</v>
      </c>
      <c r="AZ55" s="90">
        <f t="shared" si="11"/>
        <v>0</v>
      </c>
      <c r="BA55" s="90">
        <f t="shared" si="46"/>
        <v>0</v>
      </c>
      <c r="BB55" s="90">
        <f t="shared" si="47"/>
        <v>0</v>
      </c>
      <c r="BC55" s="57" t="s">
        <v>517</v>
      </c>
      <c r="BD55" s="58">
        <f t="shared" si="48"/>
        <v>0</v>
      </c>
      <c r="BE55" s="91">
        <f>従量電灯Cのみ!AA54</f>
        <v>1039</v>
      </c>
      <c r="BF55" s="90">
        <f t="shared" si="49"/>
        <v>0</v>
      </c>
      <c r="BG55" s="90">
        <f t="shared" si="12"/>
        <v>0</v>
      </c>
      <c r="BH55" s="90">
        <f t="shared" si="13"/>
        <v>0</v>
      </c>
      <c r="BI55" s="90">
        <f t="shared" si="50"/>
        <v>0</v>
      </c>
      <c r="BJ55" s="90">
        <f t="shared" si="51"/>
        <v>0</v>
      </c>
      <c r="BK55" s="57" t="s">
        <v>517</v>
      </c>
      <c r="BL55" s="58">
        <f t="shared" si="52"/>
        <v>0</v>
      </c>
      <c r="BM55" s="91">
        <f>従量電灯Cのみ!AB54</f>
        <v>1006</v>
      </c>
      <c r="BN55" s="90">
        <f t="shared" si="53"/>
        <v>0</v>
      </c>
      <c r="BO55" s="90">
        <f t="shared" si="14"/>
        <v>0</v>
      </c>
      <c r="BP55" s="90">
        <f t="shared" si="15"/>
        <v>0</v>
      </c>
      <c r="BQ55" s="90">
        <f t="shared" si="54"/>
        <v>0</v>
      </c>
      <c r="BR55" s="90">
        <f t="shared" si="55"/>
        <v>0</v>
      </c>
      <c r="BS55" s="57" t="s">
        <v>517</v>
      </c>
      <c r="BT55" s="58">
        <f t="shared" si="56"/>
        <v>0</v>
      </c>
      <c r="BU55" s="91">
        <f>従量電灯Cのみ!AC54</f>
        <v>1000</v>
      </c>
      <c r="BV55" s="90">
        <f t="shared" si="57"/>
        <v>0</v>
      </c>
      <c r="BW55" s="90">
        <f t="shared" si="16"/>
        <v>0</v>
      </c>
      <c r="BX55" s="90">
        <f t="shared" si="17"/>
        <v>0</v>
      </c>
      <c r="BY55" s="90">
        <f t="shared" si="58"/>
        <v>0</v>
      </c>
      <c r="BZ55" s="90">
        <f t="shared" si="59"/>
        <v>0</v>
      </c>
      <c r="CA55" s="57" t="s">
        <v>517</v>
      </c>
      <c r="CB55" s="58">
        <f t="shared" si="60"/>
        <v>0</v>
      </c>
      <c r="CC55" s="91">
        <f>従量電灯Cのみ!AD54</f>
        <v>1092</v>
      </c>
      <c r="CD55" s="90">
        <f t="shared" si="61"/>
        <v>0</v>
      </c>
      <c r="CE55" s="90">
        <f t="shared" si="18"/>
        <v>0</v>
      </c>
      <c r="CF55" s="90">
        <f t="shared" si="19"/>
        <v>0</v>
      </c>
      <c r="CG55" s="90">
        <f t="shared" si="62"/>
        <v>0</v>
      </c>
      <c r="CH55" s="90">
        <f t="shared" si="63"/>
        <v>0</v>
      </c>
      <c r="CI55" s="57" t="s">
        <v>517</v>
      </c>
      <c r="CJ55" s="58">
        <f t="shared" si="64"/>
        <v>0</v>
      </c>
      <c r="CK55" s="91">
        <f>従量電灯Cのみ!AE54</f>
        <v>1040</v>
      </c>
      <c r="CL55" s="90">
        <f t="shared" si="65"/>
        <v>0</v>
      </c>
      <c r="CM55" s="90">
        <f t="shared" si="20"/>
        <v>0</v>
      </c>
      <c r="CN55" s="90">
        <f t="shared" si="21"/>
        <v>0</v>
      </c>
      <c r="CO55" s="90">
        <f t="shared" si="66"/>
        <v>0</v>
      </c>
      <c r="CP55" s="90">
        <f t="shared" si="67"/>
        <v>0</v>
      </c>
      <c r="CQ55" s="57" t="s">
        <v>517</v>
      </c>
      <c r="CR55" s="58">
        <f t="shared" si="68"/>
        <v>0</v>
      </c>
      <c r="CS55" s="91">
        <f>従量電灯Cのみ!AF54</f>
        <v>1066</v>
      </c>
      <c r="CT55" s="90">
        <f t="shared" si="69"/>
        <v>0</v>
      </c>
      <c r="CU55" s="90">
        <f t="shared" si="22"/>
        <v>0</v>
      </c>
      <c r="CV55" s="90">
        <f t="shared" si="23"/>
        <v>0</v>
      </c>
      <c r="CW55" s="90">
        <f t="shared" si="70"/>
        <v>0</v>
      </c>
      <c r="CX55" s="90">
        <f t="shared" si="71"/>
        <v>0</v>
      </c>
      <c r="CY55" s="57" t="s">
        <v>517</v>
      </c>
      <c r="CZ55" s="58">
        <f t="shared" si="72"/>
        <v>0</v>
      </c>
      <c r="DA55" s="56">
        <f t="shared" si="24"/>
        <v>0</v>
      </c>
    </row>
    <row r="56" spans="2:105" x14ac:dyDescent="0.4">
      <c r="B56" s="54">
        <v>49</v>
      </c>
      <c r="C56" s="54" t="str">
        <f>従量電灯Cのみ!C55</f>
        <v>ときわ保育園</v>
      </c>
      <c r="D56" s="55">
        <f>従量電灯Cのみ!H55</f>
        <v>20</v>
      </c>
      <c r="E56" s="63"/>
      <c r="F56" s="73"/>
      <c r="G56" s="74"/>
      <c r="H56" s="75"/>
      <c r="I56" s="91">
        <f>従量電灯Cのみ!U55</f>
        <v>1444</v>
      </c>
      <c r="J56" s="90">
        <f t="shared" si="25"/>
        <v>0</v>
      </c>
      <c r="K56" s="90">
        <f t="shared" si="0"/>
        <v>0</v>
      </c>
      <c r="L56" s="90">
        <f t="shared" si="1"/>
        <v>0</v>
      </c>
      <c r="M56" s="90">
        <f t="shared" si="26"/>
        <v>0</v>
      </c>
      <c r="N56" s="90">
        <f t="shared" si="27"/>
        <v>0</v>
      </c>
      <c r="O56" s="57" t="s">
        <v>517</v>
      </c>
      <c r="P56" s="58">
        <f t="shared" si="28"/>
        <v>0</v>
      </c>
      <c r="Q56" s="91">
        <f>従量電灯Cのみ!V55</f>
        <v>1525</v>
      </c>
      <c r="R56" s="90">
        <f t="shared" si="29"/>
        <v>0</v>
      </c>
      <c r="S56" s="90">
        <f t="shared" si="2"/>
        <v>0</v>
      </c>
      <c r="T56" s="90">
        <f t="shared" si="3"/>
        <v>0</v>
      </c>
      <c r="U56" s="90">
        <f t="shared" si="30"/>
        <v>0</v>
      </c>
      <c r="V56" s="90">
        <f t="shared" si="31"/>
        <v>0</v>
      </c>
      <c r="W56" s="57" t="s">
        <v>517</v>
      </c>
      <c r="X56" s="58">
        <f t="shared" si="32"/>
        <v>0</v>
      </c>
      <c r="Y56" s="91">
        <f>従量電灯Cのみ!W55</f>
        <v>1583</v>
      </c>
      <c r="Z56" s="90">
        <f t="shared" si="33"/>
        <v>0</v>
      </c>
      <c r="AA56" s="90">
        <f t="shared" si="4"/>
        <v>0</v>
      </c>
      <c r="AB56" s="90">
        <f t="shared" si="5"/>
        <v>0</v>
      </c>
      <c r="AC56" s="90">
        <f t="shared" si="34"/>
        <v>0</v>
      </c>
      <c r="AD56" s="90">
        <f t="shared" si="35"/>
        <v>0</v>
      </c>
      <c r="AE56" s="57" t="s">
        <v>517</v>
      </c>
      <c r="AF56" s="58">
        <f t="shared" si="36"/>
        <v>0</v>
      </c>
      <c r="AG56" s="91">
        <f>従量電灯Cのみ!X55</f>
        <v>1845</v>
      </c>
      <c r="AH56" s="90">
        <f t="shared" si="37"/>
        <v>0</v>
      </c>
      <c r="AI56" s="90">
        <f t="shared" si="6"/>
        <v>0</v>
      </c>
      <c r="AJ56" s="90">
        <f t="shared" si="7"/>
        <v>0</v>
      </c>
      <c r="AK56" s="90">
        <f t="shared" si="38"/>
        <v>0</v>
      </c>
      <c r="AL56" s="90">
        <f t="shared" si="39"/>
        <v>0</v>
      </c>
      <c r="AM56" s="57" t="s">
        <v>517</v>
      </c>
      <c r="AN56" s="58">
        <f t="shared" si="40"/>
        <v>0</v>
      </c>
      <c r="AO56" s="91">
        <f>従量電灯Cのみ!Y55</f>
        <v>1650</v>
      </c>
      <c r="AP56" s="90">
        <f t="shared" si="41"/>
        <v>0</v>
      </c>
      <c r="AQ56" s="90">
        <f t="shared" si="8"/>
        <v>0</v>
      </c>
      <c r="AR56" s="90">
        <f t="shared" si="9"/>
        <v>0</v>
      </c>
      <c r="AS56" s="90">
        <f t="shared" si="42"/>
        <v>0</v>
      </c>
      <c r="AT56" s="90">
        <f t="shared" si="43"/>
        <v>0</v>
      </c>
      <c r="AU56" s="57" t="s">
        <v>517</v>
      </c>
      <c r="AV56" s="58">
        <f t="shared" si="44"/>
        <v>0</v>
      </c>
      <c r="AW56" s="91">
        <f>従量電灯Cのみ!Z55</f>
        <v>1513</v>
      </c>
      <c r="AX56" s="90">
        <f t="shared" si="45"/>
        <v>0</v>
      </c>
      <c r="AY56" s="90">
        <f t="shared" si="10"/>
        <v>0</v>
      </c>
      <c r="AZ56" s="90">
        <f t="shared" si="11"/>
        <v>0</v>
      </c>
      <c r="BA56" s="90">
        <f t="shared" si="46"/>
        <v>0</v>
      </c>
      <c r="BB56" s="90">
        <f t="shared" si="47"/>
        <v>0</v>
      </c>
      <c r="BC56" s="57" t="s">
        <v>517</v>
      </c>
      <c r="BD56" s="58">
        <f t="shared" si="48"/>
        <v>0</v>
      </c>
      <c r="BE56" s="91">
        <f>従量電灯Cのみ!AA55</f>
        <v>1492</v>
      </c>
      <c r="BF56" s="90">
        <f t="shared" si="49"/>
        <v>0</v>
      </c>
      <c r="BG56" s="90">
        <f t="shared" si="12"/>
        <v>0</v>
      </c>
      <c r="BH56" s="90">
        <f t="shared" si="13"/>
        <v>0</v>
      </c>
      <c r="BI56" s="90">
        <f t="shared" si="50"/>
        <v>0</v>
      </c>
      <c r="BJ56" s="90">
        <f t="shared" si="51"/>
        <v>0</v>
      </c>
      <c r="BK56" s="57" t="s">
        <v>517</v>
      </c>
      <c r="BL56" s="58">
        <f t="shared" si="52"/>
        <v>0</v>
      </c>
      <c r="BM56" s="91">
        <f>従量電灯Cのみ!AB55</f>
        <v>1615</v>
      </c>
      <c r="BN56" s="90">
        <f t="shared" si="53"/>
        <v>0</v>
      </c>
      <c r="BO56" s="90">
        <f t="shared" si="14"/>
        <v>0</v>
      </c>
      <c r="BP56" s="90">
        <f t="shared" si="15"/>
        <v>0</v>
      </c>
      <c r="BQ56" s="90">
        <f t="shared" si="54"/>
        <v>0</v>
      </c>
      <c r="BR56" s="90">
        <f t="shared" si="55"/>
        <v>0</v>
      </c>
      <c r="BS56" s="57" t="s">
        <v>517</v>
      </c>
      <c r="BT56" s="58">
        <f t="shared" si="56"/>
        <v>0</v>
      </c>
      <c r="BU56" s="91">
        <f>従量電灯Cのみ!AC55</f>
        <v>1852</v>
      </c>
      <c r="BV56" s="90">
        <f t="shared" si="57"/>
        <v>0</v>
      </c>
      <c r="BW56" s="90">
        <f t="shared" si="16"/>
        <v>0</v>
      </c>
      <c r="BX56" s="90">
        <f t="shared" si="17"/>
        <v>0</v>
      </c>
      <c r="BY56" s="90">
        <f t="shared" si="58"/>
        <v>0</v>
      </c>
      <c r="BZ56" s="90">
        <f t="shared" si="59"/>
        <v>0</v>
      </c>
      <c r="CA56" s="57" t="s">
        <v>517</v>
      </c>
      <c r="CB56" s="58">
        <f t="shared" si="60"/>
        <v>0</v>
      </c>
      <c r="CC56" s="91">
        <f>従量電灯Cのみ!AD55</f>
        <v>1986</v>
      </c>
      <c r="CD56" s="90">
        <f t="shared" si="61"/>
        <v>0</v>
      </c>
      <c r="CE56" s="90">
        <f t="shared" si="18"/>
        <v>0</v>
      </c>
      <c r="CF56" s="90">
        <f t="shared" si="19"/>
        <v>0</v>
      </c>
      <c r="CG56" s="90">
        <f t="shared" si="62"/>
        <v>0</v>
      </c>
      <c r="CH56" s="90">
        <f t="shared" si="63"/>
        <v>0</v>
      </c>
      <c r="CI56" s="57" t="s">
        <v>517</v>
      </c>
      <c r="CJ56" s="58">
        <f t="shared" si="64"/>
        <v>0</v>
      </c>
      <c r="CK56" s="91">
        <f>従量電灯Cのみ!AE55</f>
        <v>1666</v>
      </c>
      <c r="CL56" s="90">
        <f t="shared" si="65"/>
        <v>0</v>
      </c>
      <c r="CM56" s="90">
        <f t="shared" si="20"/>
        <v>0</v>
      </c>
      <c r="CN56" s="90">
        <f t="shared" si="21"/>
        <v>0</v>
      </c>
      <c r="CO56" s="90">
        <f t="shared" si="66"/>
        <v>0</v>
      </c>
      <c r="CP56" s="90">
        <f t="shared" si="67"/>
        <v>0</v>
      </c>
      <c r="CQ56" s="57" t="s">
        <v>517</v>
      </c>
      <c r="CR56" s="58">
        <f t="shared" si="68"/>
        <v>0</v>
      </c>
      <c r="CS56" s="91">
        <f>従量電灯Cのみ!AF55</f>
        <v>1546</v>
      </c>
      <c r="CT56" s="90">
        <f t="shared" si="69"/>
        <v>0</v>
      </c>
      <c r="CU56" s="90">
        <f t="shared" si="22"/>
        <v>0</v>
      </c>
      <c r="CV56" s="90">
        <f t="shared" si="23"/>
        <v>0</v>
      </c>
      <c r="CW56" s="90">
        <f t="shared" si="70"/>
        <v>0</v>
      </c>
      <c r="CX56" s="90">
        <f t="shared" si="71"/>
        <v>0</v>
      </c>
      <c r="CY56" s="57" t="s">
        <v>517</v>
      </c>
      <c r="CZ56" s="58">
        <f t="shared" si="72"/>
        <v>0</v>
      </c>
      <c r="DA56" s="56">
        <f t="shared" si="24"/>
        <v>0</v>
      </c>
    </row>
    <row r="57" spans="2:105" x14ac:dyDescent="0.4">
      <c r="B57" s="54">
        <v>50</v>
      </c>
      <c r="C57" s="54" t="str">
        <f>従量電灯Cのみ!C56</f>
        <v>日永中央保育園</v>
      </c>
      <c r="D57" s="55">
        <f>従量電灯Cのみ!H56</f>
        <v>10</v>
      </c>
      <c r="E57" s="63"/>
      <c r="F57" s="73"/>
      <c r="G57" s="74"/>
      <c r="H57" s="75"/>
      <c r="I57" s="91">
        <f>従量電灯Cのみ!U56</f>
        <v>818</v>
      </c>
      <c r="J57" s="90">
        <f t="shared" si="25"/>
        <v>0</v>
      </c>
      <c r="K57" s="90">
        <f t="shared" si="0"/>
        <v>0</v>
      </c>
      <c r="L57" s="90">
        <f t="shared" si="1"/>
        <v>0</v>
      </c>
      <c r="M57" s="90">
        <f t="shared" si="26"/>
        <v>0</v>
      </c>
      <c r="N57" s="90">
        <f t="shared" si="27"/>
        <v>0</v>
      </c>
      <c r="O57" s="57" t="s">
        <v>517</v>
      </c>
      <c r="P57" s="58">
        <f t="shared" si="28"/>
        <v>0</v>
      </c>
      <c r="Q57" s="91">
        <f>従量電灯Cのみ!V56</f>
        <v>953</v>
      </c>
      <c r="R57" s="90">
        <f t="shared" si="29"/>
        <v>0</v>
      </c>
      <c r="S57" s="90">
        <f t="shared" si="2"/>
        <v>0</v>
      </c>
      <c r="T57" s="90">
        <f t="shared" si="3"/>
        <v>0</v>
      </c>
      <c r="U57" s="90">
        <f t="shared" si="30"/>
        <v>0</v>
      </c>
      <c r="V57" s="90">
        <f t="shared" si="31"/>
        <v>0</v>
      </c>
      <c r="W57" s="57" t="s">
        <v>517</v>
      </c>
      <c r="X57" s="58">
        <f t="shared" si="32"/>
        <v>0</v>
      </c>
      <c r="Y57" s="91">
        <f>従量電灯Cのみ!W56</f>
        <v>926</v>
      </c>
      <c r="Z57" s="90">
        <f t="shared" si="33"/>
        <v>0</v>
      </c>
      <c r="AA57" s="90">
        <f t="shared" si="4"/>
        <v>0</v>
      </c>
      <c r="AB57" s="90">
        <f t="shared" si="5"/>
        <v>0</v>
      </c>
      <c r="AC57" s="90">
        <f t="shared" si="34"/>
        <v>0</v>
      </c>
      <c r="AD57" s="90">
        <f t="shared" si="35"/>
        <v>0</v>
      </c>
      <c r="AE57" s="57" t="s">
        <v>517</v>
      </c>
      <c r="AF57" s="58">
        <f t="shared" si="36"/>
        <v>0</v>
      </c>
      <c r="AG57" s="91">
        <f>従量電灯Cのみ!X56</f>
        <v>1037</v>
      </c>
      <c r="AH57" s="90">
        <f t="shared" si="37"/>
        <v>0</v>
      </c>
      <c r="AI57" s="90">
        <f t="shared" si="6"/>
        <v>0</v>
      </c>
      <c r="AJ57" s="90">
        <f t="shared" si="7"/>
        <v>0</v>
      </c>
      <c r="AK57" s="90">
        <f t="shared" si="38"/>
        <v>0</v>
      </c>
      <c r="AL57" s="90">
        <f t="shared" si="39"/>
        <v>0</v>
      </c>
      <c r="AM57" s="57" t="s">
        <v>517</v>
      </c>
      <c r="AN57" s="58">
        <f t="shared" si="40"/>
        <v>0</v>
      </c>
      <c r="AO57" s="91">
        <f>従量電灯Cのみ!Y56</f>
        <v>1033</v>
      </c>
      <c r="AP57" s="90">
        <f t="shared" si="41"/>
        <v>0</v>
      </c>
      <c r="AQ57" s="90">
        <f t="shared" si="8"/>
        <v>0</v>
      </c>
      <c r="AR57" s="90">
        <f t="shared" si="9"/>
        <v>0</v>
      </c>
      <c r="AS57" s="90">
        <f t="shared" si="42"/>
        <v>0</v>
      </c>
      <c r="AT57" s="90">
        <f t="shared" si="43"/>
        <v>0</v>
      </c>
      <c r="AU57" s="57" t="s">
        <v>517</v>
      </c>
      <c r="AV57" s="58">
        <f t="shared" si="44"/>
        <v>0</v>
      </c>
      <c r="AW57" s="91">
        <f>従量電灯Cのみ!Z56</f>
        <v>857</v>
      </c>
      <c r="AX57" s="90">
        <f t="shared" si="45"/>
        <v>0</v>
      </c>
      <c r="AY57" s="90">
        <f t="shared" si="10"/>
        <v>0</v>
      </c>
      <c r="AZ57" s="90">
        <f t="shared" si="11"/>
        <v>0</v>
      </c>
      <c r="BA57" s="90">
        <f t="shared" si="46"/>
        <v>0</v>
      </c>
      <c r="BB57" s="90">
        <f t="shared" si="47"/>
        <v>0</v>
      </c>
      <c r="BC57" s="57" t="s">
        <v>517</v>
      </c>
      <c r="BD57" s="58">
        <f t="shared" si="48"/>
        <v>0</v>
      </c>
      <c r="BE57" s="91">
        <f>従量電灯Cのみ!AA56</f>
        <v>849</v>
      </c>
      <c r="BF57" s="90">
        <f t="shared" si="49"/>
        <v>0</v>
      </c>
      <c r="BG57" s="90">
        <f t="shared" si="12"/>
        <v>0</v>
      </c>
      <c r="BH57" s="90">
        <f t="shared" si="13"/>
        <v>0</v>
      </c>
      <c r="BI57" s="90">
        <f t="shared" si="50"/>
        <v>0</v>
      </c>
      <c r="BJ57" s="90">
        <f t="shared" si="51"/>
        <v>0</v>
      </c>
      <c r="BK57" s="57" t="s">
        <v>517</v>
      </c>
      <c r="BL57" s="58">
        <f t="shared" si="52"/>
        <v>0</v>
      </c>
      <c r="BM57" s="91">
        <f>従量電灯Cのみ!AB56</f>
        <v>803</v>
      </c>
      <c r="BN57" s="90">
        <f t="shared" si="53"/>
        <v>0</v>
      </c>
      <c r="BO57" s="90">
        <f t="shared" si="14"/>
        <v>0</v>
      </c>
      <c r="BP57" s="90">
        <f t="shared" si="15"/>
        <v>0</v>
      </c>
      <c r="BQ57" s="90">
        <f t="shared" si="54"/>
        <v>0</v>
      </c>
      <c r="BR57" s="90">
        <f t="shared" si="55"/>
        <v>0</v>
      </c>
      <c r="BS57" s="57" t="s">
        <v>517</v>
      </c>
      <c r="BT57" s="58">
        <f t="shared" si="56"/>
        <v>0</v>
      </c>
      <c r="BU57" s="91">
        <f>従量電灯Cのみ!AC56</f>
        <v>810</v>
      </c>
      <c r="BV57" s="90">
        <f t="shared" si="57"/>
        <v>0</v>
      </c>
      <c r="BW57" s="90">
        <f t="shared" si="16"/>
        <v>0</v>
      </c>
      <c r="BX57" s="90">
        <f t="shared" si="17"/>
        <v>0</v>
      </c>
      <c r="BY57" s="90">
        <f t="shared" si="58"/>
        <v>0</v>
      </c>
      <c r="BZ57" s="90">
        <f t="shared" si="59"/>
        <v>0</v>
      </c>
      <c r="CA57" s="57" t="s">
        <v>517</v>
      </c>
      <c r="CB57" s="58">
        <f t="shared" si="60"/>
        <v>0</v>
      </c>
      <c r="CC57" s="91">
        <f>従量電灯Cのみ!AD56</f>
        <v>879</v>
      </c>
      <c r="CD57" s="90">
        <f t="shared" si="61"/>
        <v>0</v>
      </c>
      <c r="CE57" s="90">
        <f t="shared" si="18"/>
        <v>0</v>
      </c>
      <c r="CF57" s="90">
        <f t="shared" si="19"/>
        <v>0</v>
      </c>
      <c r="CG57" s="90">
        <f t="shared" si="62"/>
        <v>0</v>
      </c>
      <c r="CH57" s="90">
        <f t="shared" si="63"/>
        <v>0</v>
      </c>
      <c r="CI57" s="57" t="s">
        <v>517</v>
      </c>
      <c r="CJ57" s="58">
        <f t="shared" si="64"/>
        <v>0</v>
      </c>
      <c r="CK57" s="91">
        <f>従量電灯Cのみ!AE56</f>
        <v>795</v>
      </c>
      <c r="CL57" s="90">
        <f t="shared" si="65"/>
        <v>0</v>
      </c>
      <c r="CM57" s="90">
        <f t="shared" si="20"/>
        <v>0</v>
      </c>
      <c r="CN57" s="90">
        <f t="shared" si="21"/>
        <v>0</v>
      </c>
      <c r="CO57" s="90">
        <f t="shared" si="66"/>
        <v>0</v>
      </c>
      <c r="CP57" s="90">
        <f t="shared" si="67"/>
        <v>0</v>
      </c>
      <c r="CQ57" s="57" t="s">
        <v>517</v>
      </c>
      <c r="CR57" s="58">
        <f t="shared" si="68"/>
        <v>0</v>
      </c>
      <c r="CS57" s="91">
        <f>従量電灯Cのみ!AF56</f>
        <v>796</v>
      </c>
      <c r="CT57" s="90">
        <f t="shared" si="69"/>
        <v>0</v>
      </c>
      <c r="CU57" s="90">
        <f t="shared" si="22"/>
        <v>0</v>
      </c>
      <c r="CV57" s="90">
        <f t="shared" si="23"/>
        <v>0</v>
      </c>
      <c r="CW57" s="90">
        <f t="shared" si="70"/>
        <v>0</v>
      </c>
      <c r="CX57" s="90">
        <f t="shared" si="71"/>
        <v>0</v>
      </c>
      <c r="CY57" s="57" t="s">
        <v>517</v>
      </c>
      <c r="CZ57" s="58">
        <f t="shared" si="72"/>
        <v>0</v>
      </c>
      <c r="DA57" s="56">
        <f t="shared" si="24"/>
        <v>0</v>
      </c>
    </row>
    <row r="58" spans="2:105" x14ac:dyDescent="0.4">
      <c r="B58" s="54">
        <v>51</v>
      </c>
      <c r="C58" s="54" t="str">
        <f>従量電灯Cのみ!C57</f>
        <v>四郷保育園</v>
      </c>
      <c r="D58" s="55">
        <f>従量電灯Cのみ!H57</f>
        <v>10</v>
      </c>
      <c r="E58" s="63"/>
      <c r="F58" s="73"/>
      <c r="G58" s="74"/>
      <c r="H58" s="75"/>
      <c r="I58" s="91">
        <f>従量電灯Cのみ!U57</f>
        <v>803</v>
      </c>
      <c r="J58" s="90">
        <f t="shared" si="25"/>
        <v>0</v>
      </c>
      <c r="K58" s="90">
        <f t="shared" si="0"/>
        <v>0</v>
      </c>
      <c r="L58" s="90">
        <f t="shared" si="1"/>
        <v>0</v>
      </c>
      <c r="M58" s="90">
        <f t="shared" si="26"/>
        <v>0</v>
      </c>
      <c r="N58" s="90">
        <f t="shared" si="27"/>
        <v>0</v>
      </c>
      <c r="O58" s="57" t="s">
        <v>517</v>
      </c>
      <c r="P58" s="58">
        <f t="shared" si="28"/>
        <v>0</v>
      </c>
      <c r="Q58" s="91">
        <f>従量電灯Cのみ!V57</f>
        <v>967</v>
      </c>
      <c r="R58" s="90">
        <f t="shared" si="29"/>
        <v>0</v>
      </c>
      <c r="S58" s="90">
        <f t="shared" si="2"/>
        <v>0</v>
      </c>
      <c r="T58" s="90">
        <f t="shared" si="3"/>
        <v>0</v>
      </c>
      <c r="U58" s="90">
        <f t="shared" si="30"/>
        <v>0</v>
      </c>
      <c r="V58" s="90">
        <f t="shared" si="31"/>
        <v>0</v>
      </c>
      <c r="W58" s="57" t="s">
        <v>517</v>
      </c>
      <c r="X58" s="58">
        <f t="shared" si="32"/>
        <v>0</v>
      </c>
      <c r="Y58" s="91">
        <f>従量電灯Cのみ!W57</f>
        <v>936</v>
      </c>
      <c r="Z58" s="90">
        <f t="shared" si="33"/>
        <v>0</v>
      </c>
      <c r="AA58" s="90">
        <f t="shared" si="4"/>
        <v>0</v>
      </c>
      <c r="AB58" s="90">
        <f t="shared" si="5"/>
        <v>0</v>
      </c>
      <c r="AC58" s="90">
        <f t="shared" si="34"/>
        <v>0</v>
      </c>
      <c r="AD58" s="90">
        <f t="shared" si="35"/>
        <v>0</v>
      </c>
      <c r="AE58" s="57" t="s">
        <v>517</v>
      </c>
      <c r="AF58" s="58">
        <f t="shared" si="36"/>
        <v>0</v>
      </c>
      <c r="AG58" s="91">
        <f>従量電灯Cのみ!X57</f>
        <v>992</v>
      </c>
      <c r="AH58" s="90">
        <f t="shared" si="37"/>
        <v>0</v>
      </c>
      <c r="AI58" s="90">
        <f t="shared" si="6"/>
        <v>0</v>
      </c>
      <c r="AJ58" s="90">
        <f t="shared" si="7"/>
        <v>0</v>
      </c>
      <c r="AK58" s="90">
        <f t="shared" si="38"/>
        <v>0</v>
      </c>
      <c r="AL58" s="90">
        <f t="shared" si="39"/>
        <v>0</v>
      </c>
      <c r="AM58" s="57" t="s">
        <v>517</v>
      </c>
      <c r="AN58" s="58">
        <f t="shared" si="40"/>
        <v>0</v>
      </c>
      <c r="AO58" s="91">
        <f>従量電灯Cのみ!Y57</f>
        <v>1026</v>
      </c>
      <c r="AP58" s="90">
        <f t="shared" si="41"/>
        <v>0</v>
      </c>
      <c r="AQ58" s="90">
        <f t="shared" si="8"/>
        <v>0</v>
      </c>
      <c r="AR58" s="90">
        <f t="shared" si="9"/>
        <v>0</v>
      </c>
      <c r="AS58" s="90">
        <f t="shared" si="42"/>
        <v>0</v>
      </c>
      <c r="AT58" s="90">
        <f t="shared" si="43"/>
        <v>0</v>
      </c>
      <c r="AU58" s="57" t="s">
        <v>517</v>
      </c>
      <c r="AV58" s="58">
        <f t="shared" si="44"/>
        <v>0</v>
      </c>
      <c r="AW58" s="91">
        <f>従量電灯Cのみ!Z57</f>
        <v>883</v>
      </c>
      <c r="AX58" s="90">
        <f t="shared" si="45"/>
        <v>0</v>
      </c>
      <c r="AY58" s="90">
        <f t="shared" si="10"/>
        <v>0</v>
      </c>
      <c r="AZ58" s="90">
        <f t="shared" si="11"/>
        <v>0</v>
      </c>
      <c r="BA58" s="90">
        <f t="shared" si="46"/>
        <v>0</v>
      </c>
      <c r="BB58" s="90">
        <f t="shared" si="47"/>
        <v>0</v>
      </c>
      <c r="BC58" s="57" t="s">
        <v>517</v>
      </c>
      <c r="BD58" s="58">
        <f t="shared" si="48"/>
        <v>0</v>
      </c>
      <c r="BE58" s="91">
        <f>従量電灯Cのみ!AA57</f>
        <v>857</v>
      </c>
      <c r="BF58" s="90">
        <f t="shared" si="49"/>
        <v>0</v>
      </c>
      <c r="BG58" s="90">
        <f t="shared" si="12"/>
        <v>0</v>
      </c>
      <c r="BH58" s="90">
        <f t="shared" si="13"/>
        <v>0</v>
      </c>
      <c r="BI58" s="90">
        <f t="shared" si="50"/>
        <v>0</v>
      </c>
      <c r="BJ58" s="90">
        <f t="shared" si="51"/>
        <v>0</v>
      </c>
      <c r="BK58" s="57" t="s">
        <v>517</v>
      </c>
      <c r="BL58" s="58">
        <f t="shared" si="52"/>
        <v>0</v>
      </c>
      <c r="BM58" s="91">
        <f>従量電灯Cのみ!AB57</f>
        <v>803</v>
      </c>
      <c r="BN58" s="90">
        <f t="shared" si="53"/>
        <v>0</v>
      </c>
      <c r="BO58" s="90">
        <f t="shared" si="14"/>
        <v>0</v>
      </c>
      <c r="BP58" s="90">
        <f t="shared" si="15"/>
        <v>0</v>
      </c>
      <c r="BQ58" s="90">
        <f t="shared" si="54"/>
        <v>0</v>
      </c>
      <c r="BR58" s="90">
        <f t="shared" si="55"/>
        <v>0</v>
      </c>
      <c r="BS58" s="57" t="s">
        <v>517</v>
      </c>
      <c r="BT58" s="58">
        <f t="shared" si="56"/>
        <v>0</v>
      </c>
      <c r="BU58" s="91">
        <f>従量電灯Cのみ!AC57</f>
        <v>816</v>
      </c>
      <c r="BV58" s="90">
        <f t="shared" si="57"/>
        <v>0</v>
      </c>
      <c r="BW58" s="90">
        <f t="shared" si="16"/>
        <v>0</v>
      </c>
      <c r="BX58" s="90">
        <f t="shared" si="17"/>
        <v>0</v>
      </c>
      <c r="BY58" s="90">
        <f t="shared" si="58"/>
        <v>0</v>
      </c>
      <c r="BZ58" s="90">
        <f t="shared" si="59"/>
        <v>0</v>
      </c>
      <c r="CA58" s="57" t="s">
        <v>517</v>
      </c>
      <c r="CB58" s="58">
        <f t="shared" si="60"/>
        <v>0</v>
      </c>
      <c r="CC58" s="91">
        <f>従量電灯Cのみ!AD57</f>
        <v>840</v>
      </c>
      <c r="CD58" s="90">
        <f t="shared" si="61"/>
        <v>0</v>
      </c>
      <c r="CE58" s="90">
        <f t="shared" si="18"/>
        <v>0</v>
      </c>
      <c r="CF58" s="90">
        <f t="shared" si="19"/>
        <v>0</v>
      </c>
      <c r="CG58" s="90">
        <f t="shared" si="62"/>
        <v>0</v>
      </c>
      <c r="CH58" s="90">
        <f t="shared" si="63"/>
        <v>0</v>
      </c>
      <c r="CI58" s="57" t="s">
        <v>517</v>
      </c>
      <c r="CJ58" s="58">
        <f t="shared" si="64"/>
        <v>0</v>
      </c>
      <c r="CK58" s="91">
        <f>従量電灯Cのみ!AE57</f>
        <v>754</v>
      </c>
      <c r="CL58" s="90">
        <f t="shared" si="65"/>
        <v>0</v>
      </c>
      <c r="CM58" s="90">
        <f t="shared" si="20"/>
        <v>0</v>
      </c>
      <c r="CN58" s="90">
        <f t="shared" si="21"/>
        <v>0</v>
      </c>
      <c r="CO58" s="90">
        <f t="shared" si="66"/>
        <v>0</v>
      </c>
      <c r="CP58" s="90">
        <f t="shared" si="67"/>
        <v>0</v>
      </c>
      <c r="CQ58" s="57" t="s">
        <v>517</v>
      </c>
      <c r="CR58" s="58">
        <f t="shared" si="68"/>
        <v>0</v>
      </c>
      <c r="CS58" s="91">
        <f>従量電灯Cのみ!AF57</f>
        <v>776</v>
      </c>
      <c r="CT58" s="90">
        <f t="shared" si="69"/>
        <v>0</v>
      </c>
      <c r="CU58" s="90">
        <f t="shared" si="22"/>
        <v>0</v>
      </c>
      <c r="CV58" s="90">
        <f t="shared" si="23"/>
        <v>0</v>
      </c>
      <c r="CW58" s="90">
        <f t="shared" si="70"/>
        <v>0</v>
      </c>
      <c r="CX58" s="90">
        <f t="shared" si="71"/>
        <v>0</v>
      </c>
      <c r="CY58" s="57" t="s">
        <v>517</v>
      </c>
      <c r="CZ58" s="58">
        <f t="shared" si="72"/>
        <v>0</v>
      </c>
      <c r="DA58" s="56">
        <f t="shared" si="24"/>
        <v>0</v>
      </c>
    </row>
    <row r="59" spans="2:105" x14ac:dyDescent="0.4">
      <c r="B59" s="54">
        <v>52</v>
      </c>
      <c r="C59" s="54" t="str">
        <f>従量電灯Cのみ!C58</f>
        <v>笹川保育園</v>
      </c>
      <c r="D59" s="55">
        <f>従量電灯Cのみ!H58</f>
        <v>9</v>
      </c>
      <c r="E59" s="63"/>
      <c r="F59" s="73"/>
      <c r="G59" s="74"/>
      <c r="H59" s="75"/>
      <c r="I59" s="91">
        <f>従量電灯Cのみ!U58</f>
        <v>1188</v>
      </c>
      <c r="J59" s="90">
        <f t="shared" si="25"/>
        <v>0</v>
      </c>
      <c r="K59" s="90">
        <f t="shared" si="0"/>
        <v>0</v>
      </c>
      <c r="L59" s="90">
        <f t="shared" si="1"/>
        <v>0</v>
      </c>
      <c r="M59" s="90">
        <f t="shared" si="26"/>
        <v>0</v>
      </c>
      <c r="N59" s="90">
        <f t="shared" si="27"/>
        <v>0</v>
      </c>
      <c r="O59" s="57" t="s">
        <v>517</v>
      </c>
      <c r="P59" s="58">
        <f t="shared" si="28"/>
        <v>0</v>
      </c>
      <c r="Q59" s="91">
        <f>従量電灯Cのみ!V58</f>
        <v>1281</v>
      </c>
      <c r="R59" s="90">
        <f t="shared" si="29"/>
        <v>0</v>
      </c>
      <c r="S59" s="90">
        <f t="shared" si="2"/>
        <v>0</v>
      </c>
      <c r="T59" s="90">
        <f t="shared" si="3"/>
        <v>0</v>
      </c>
      <c r="U59" s="90">
        <f t="shared" si="30"/>
        <v>0</v>
      </c>
      <c r="V59" s="90">
        <f t="shared" si="31"/>
        <v>0</v>
      </c>
      <c r="W59" s="57" t="s">
        <v>517</v>
      </c>
      <c r="X59" s="58">
        <f t="shared" si="32"/>
        <v>0</v>
      </c>
      <c r="Y59" s="91">
        <f>従量電灯Cのみ!W58</f>
        <v>1255</v>
      </c>
      <c r="Z59" s="90">
        <f t="shared" si="33"/>
        <v>0</v>
      </c>
      <c r="AA59" s="90">
        <f t="shared" si="4"/>
        <v>0</v>
      </c>
      <c r="AB59" s="90">
        <f t="shared" si="5"/>
        <v>0</v>
      </c>
      <c r="AC59" s="90">
        <f t="shared" si="34"/>
        <v>0</v>
      </c>
      <c r="AD59" s="90">
        <f t="shared" si="35"/>
        <v>0</v>
      </c>
      <c r="AE59" s="57" t="s">
        <v>517</v>
      </c>
      <c r="AF59" s="58">
        <f t="shared" si="36"/>
        <v>0</v>
      </c>
      <c r="AG59" s="91">
        <f>従量電灯Cのみ!X58</f>
        <v>1467</v>
      </c>
      <c r="AH59" s="90">
        <f t="shared" si="37"/>
        <v>0</v>
      </c>
      <c r="AI59" s="90">
        <f t="shared" si="6"/>
        <v>0</v>
      </c>
      <c r="AJ59" s="90">
        <f t="shared" si="7"/>
        <v>0</v>
      </c>
      <c r="AK59" s="90">
        <f t="shared" si="38"/>
        <v>0</v>
      </c>
      <c r="AL59" s="90">
        <f t="shared" si="39"/>
        <v>0</v>
      </c>
      <c r="AM59" s="57" t="s">
        <v>517</v>
      </c>
      <c r="AN59" s="58">
        <f t="shared" si="40"/>
        <v>0</v>
      </c>
      <c r="AO59" s="91">
        <f>従量電灯Cのみ!Y58</f>
        <v>1379</v>
      </c>
      <c r="AP59" s="90">
        <f t="shared" si="41"/>
        <v>0</v>
      </c>
      <c r="AQ59" s="90">
        <f t="shared" si="8"/>
        <v>0</v>
      </c>
      <c r="AR59" s="90">
        <f t="shared" si="9"/>
        <v>0</v>
      </c>
      <c r="AS59" s="90">
        <f t="shared" si="42"/>
        <v>0</v>
      </c>
      <c r="AT59" s="90">
        <f t="shared" si="43"/>
        <v>0</v>
      </c>
      <c r="AU59" s="57" t="s">
        <v>517</v>
      </c>
      <c r="AV59" s="58">
        <f t="shared" si="44"/>
        <v>0</v>
      </c>
      <c r="AW59" s="91">
        <f>従量電灯Cのみ!Z58</f>
        <v>1262</v>
      </c>
      <c r="AX59" s="90">
        <f t="shared" si="45"/>
        <v>0</v>
      </c>
      <c r="AY59" s="90">
        <f t="shared" si="10"/>
        <v>0</v>
      </c>
      <c r="AZ59" s="90">
        <f t="shared" si="11"/>
        <v>0</v>
      </c>
      <c r="BA59" s="90">
        <f t="shared" si="46"/>
        <v>0</v>
      </c>
      <c r="BB59" s="90">
        <f t="shared" si="47"/>
        <v>0</v>
      </c>
      <c r="BC59" s="57" t="s">
        <v>517</v>
      </c>
      <c r="BD59" s="58">
        <f t="shared" si="48"/>
        <v>0</v>
      </c>
      <c r="BE59" s="91">
        <f>従量電灯Cのみ!AA58</f>
        <v>1169</v>
      </c>
      <c r="BF59" s="90">
        <f t="shared" si="49"/>
        <v>0</v>
      </c>
      <c r="BG59" s="90">
        <f t="shared" si="12"/>
        <v>0</v>
      </c>
      <c r="BH59" s="90">
        <f t="shared" si="13"/>
        <v>0</v>
      </c>
      <c r="BI59" s="90">
        <f t="shared" si="50"/>
        <v>0</v>
      </c>
      <c r="BJ59" s="90">
        <f t="shared" si="51"/>
        <v>0</v>
      </c>
      <c r="BK59" s="57" t="s">
        <v>517</v>
      </c>
      <c r="BL59" s="58">
        <f t="shared" si="52"/>
        <v>0</v>
      </c>
      <c r="BM59" s="91">
        <f>従量電灯Cのみ!AB58</f>
        <v>1164</v>
      </c>
      <c r="BN59" s="90">
        <f t="shared" si="53"/>
        <v>0</v>
      </c>
      <c r="BO59" s="90">
        <f t="shared" si="14"/>
        <v>0</v>
      </c>
      <c r="BP59" s="90">
        <f t="shared" si="15"/>
        <v>0</v>
      </c>
      <c r="BQ59" s="90">
        <f t="shared" si="54"/>
        <v>0</v>
      </c>
      <c r="BR59" s="90">
        <f t="shared" si="55"/>
        <v>0</v>
      </c>
      <c r="BS59" s="57" t="s">
        <v>517</v>
      </c>
      <c r="BT59" s="58">
        <f t="shared" si="56"/>
        <v>0</v>
      </c>
      <c r="BU59" s="91">
        <f>従量電灯Cのみ!AC58</f>
        <v>1192</v>
      </c>
      <c r="BV59" s="90">
        <f t="shared" si="57"/>
        <v>0</v>
      </c>
      <c r="BW59" s="90">
        <f t="shared" si="16"/>
        <v>0</v>
      </c>
      <c r="BX59" s="90">
        <f t="shared" si="17"/>
        <v>0</v>
      </c>
      <c r="BY59" s="90">
        <f t="shared" si="58"/>
        <v>0</v>
      </c>
      <c r="BZ59" s="90">
        <f t="shared" si="59"/>
        <v>0</v>
      </c>
      <c r="CA59" s="57" t="s">
        <v>517</v>
      </c>
      <c r="CB59" s="58">
        <f t="shared" si="60"/>
        <v>0</v>
      </c>
      <c r="CC59" s="91">
        <f>従量電灯Cのみ!AD58</f>
        <v>1180</v>
      </c>
      <c r="CD59" s="90">
        <f t="shared" si="61"/>
        <v>0</v>
      </c>
      <c r="CE59" s="90">
        <f t="shared" si="18"/>
        <v>0</v>
      </c>
      <c r="CF59" s="90">
        <f t="shared" si="19"/>
        <v>0</v>
      </c>
      <c r="CG59" s="90">
        <f t="shared" si="62"/>
        <v>0</v>
      </c>
      <c r="CH59" s="90">
        <f t="shared" si="63"/>
        <v>0</v>
      </c>
      <c r="CI59" s="57" t="s">
        <v>517</v>
      </c>
      <c r="CJ59" s="58">
        <f t="shared" si="64"/>
        <v>0</v>
      </c>
      <c r="CK59" s="91">
        <f>従量電灯Cのみ!AE58</f>
        <v>1228</v>
      </c>
      <c r="CL59" s="90">
        <f t="shared" si="65"/>
        <v>0</v>
      </c>
      <c r="CM59" s="90">
        <f t="shared" si="20"/>
        <v>0</v>
      </c>
      <c r="CN59" s="90">
        <f t="shared" si="21"/>
        <v>0</v>
      </c>
      <c r="CO59" s="90">
        <f t="shared" si="66"/>
        <v>0</v>
      </c>
      <c r="CP59" s="90">
        <f t="shared" si="67"/>
        <v>0</v>
      </c>
      <c r="CQ59" s="57" t="s">
        <v>517</v>
      </c>
      <c r="CR59" s="58">
        <f t="shared" si="68"/>
        <v>0</v>
      </c>
      <c r="CS59" s="91">
        <f>従量電灯Cのみ!AF58</f>
        <v>1224</v>
      </c>
      <c r="CT59" s="90">
        <f t="shared" si="69"/>
        <v>0</v>
      </c>
      <c r="CU59" s="90">
        <f t="shared" si="22"/>
        <v>0</v>
      </c>
      <c r="CV59" s="90">
        <f t="shared" si="23"/>
        <v>0</v>
      </c>
      <c r="CW59" s="90">
        <f t="shared" si="70"/>
        <v>0</v>
      </c>
      <c r="CX59" s="90">
        <f t="shared" si="71"/>
        <v>0</v>
      </c>
      <c r="CY59" s="57" t="s">
        <v>517</v>
      </c>
      <c r="CZ59" s="58">
        <f t="shared" si="72"/>
        <v>0</v>
      </c>
      <c r="DA59" s="56">
        <f t="shared" si="24"/>
        <v>0</v>
      </c>
    </row>
    <row r="60" spans="2:105" x14ac:dyDescent="0.4">
      <c r="B60" s="54">
        <v>53</v>
      </c>
      <c r="C60" s="54" t="str">
        <f>従量電灯Cのみ!C59</f>
        <v>笹川西保育園</v>
      </c>
      <c r="D60" s="55">
        <f>従量電灯Cのみ!H59</f>
        <v>12</v>
      </c>
      <c r="E60" s="63"/>
      <c r="F60" s="73"/>
      <c r="G60" s="74"/>
      <c r="H60" s="75"/>
      <c r="I60" s="91">
        <f>従量電灯Cのみ!U59</f>
        <v>1191</v>
      </c>
      <c r="J60" s="90">
        <f t="shared" si="25"/>
        <v>0</v>
      </c>
      <c r="K60" s="90">
        <f t="shared" si="0"/>
        <v>0</v>
      </c>
      <c r="L60" s="90">
        <f t="shared" si="1"/>
        <v>0</v>
      </c>
      <c r="M60" s="90">
        <f t="shared" si="26"/>
        <v>0</v>
      </c>
      <c r="N60" s="90">
        <f t="shared" si="27"/>
        <v>0</v>
      </c>
      <c r="O60" s="57" t="s">
        <v>517</v>
      </c>
      <c r="P60" s="58">
        <f t="shared" si="28"/>
        <v>0</v>
      </c>
      <c r="Q60" s="91">
        <f>従量電灯Cのみ!V59</f>
        <v>1261</v>
      </c>
      <c r="R60" s="90">
        <f t="shared" si="29"/>
        <v>0</v>
      </c>
      <c r="S60" s="90">
        <f t="shared" si="2"/>
        <v>0</v>
      </c>
      <c r="T60" s="90">
        <f t="shared" si="3"/>
        <v>0</v>
      </c>
      <c r="U60" s="90">
        <f t="shared" si="30"/>
        <v>0</v>
      </c>
      <c r="V60" s="90">
        <f t="shared" si="31"/>
        <v>0</v>
      </c>
      <c r="W60" s="57" t="s">
        <v>517</v>
      </c>
      <c r="X60" s="58">
        <f t="shared" si="32"/>
        <v>0</v>
      </c>
      <c r="Y60" s="91">
        <f>従量電灯Cのみ!W59</f>
        <v>1150</v>
      </c>
      <c r="Z60" s="90">
        <f t="shared" si="33"/>
        <v>0</v>
      </c>
      <c r="AA60" s="90">
        <f t="shared" si="4"/>
        <v>0</v>
      </c>
      <c r="AB60" s="90">
        <f t="shared" si="5"/>
        <v>0</v>
      </c>
      <c r="AC60" s="90">
        <f t="shared" si="34"/>
        <v>0</v>
      </c>
      <c r="AD60" s="90">
        <f t="shared" si="35"/>
        <v>0</v>
      </c>
      <c r="AE60" s="57" t="s">
        <v>517</v>
      </c>
      <c r="AF60" s="58">
        <f t="shared" si="36"/>
        <v>0</v>
      </c>
      <c r="AG60" s="91">
        <f>従量電灯Cのみ!X59</f>
        <v>1402</v>
      </c>
      <c r="AH60" s="90">
        <f t="shared" si="37"/>
        <v>0</v>
      </c>
      <c r="AI60" s="90">
        <f t="shared" si="6"/>
        <v>0</v>
      </c>
      <c r="AJ60" s="90">
        <f t="shared" si="7"/>
        <v>0</v>
      </c>
      <c r="AK60" s="90">
        <f t="shared" si="38"/>
        <v>0</v>
      </c>
      <c r="AL60" s="90">
        <f t="shared" si="39"/>
        <v>0</v>
      </c>
      <c r="AM60" s="57" t="s">
        <v>517</v>
      </c>
      <c r="AN60" s="58">
        <f t="shared" si="40"/>
        <v>0</v>
      </c>
      <c r="AO60" s="91">
        <f>従量電灯Cのみ!Y59</f>
        <v>1392</v>
      </c>
      <c r="AP60" s="90">
        <f t="shared" si="41"/>
        <v>0</v>
      </c>
      <c r="AQ60" s="90">
        <f t="shared" si="8"/>
        <v>0</v>
      </c>
      <c r="AR60" s="90">
        <f t="shared" si="9"/>
        <v>0</v>
      </c>
      <c r="AS60" s="90">
        <f t="shared" si="42"/>
        <v>0</v>
      </c>
      <c r="AT60" s="90">
        <f t="shared" si="43"/>
        <v>0</v>
      </c>
      <c r="AU60" s="57" t="s">
        <v>517</v>
      </c>
      <c r="AV60" s="58">
        <f t="shared" si="44"/>
        <v>0</v>
      </c>
      <c r="AW60" s="91">
        <f>従量電灯Cのみ!Z59</f>
        <v>1288</v>
      </c>
      <c r="AX60" s="90">
        <f t="shared" si="45"/>
        <v>0</v>
      </c>
      <c r="AY60" s="90">
        <f t="shared" si="10"/>
        <v>0</v>
      </c>
      <c r="AZ60" s="90">
        <f t="shared" si="11"/>
        <v>0</v>
      </c>
      <c r="BA60" s="90">
        <f t="shared" si="46"/>
        <v>0</v>
      </c>
      <c r="BB60" s="90">
        <f t="shared" si="47"/>
        <v>0</v>
      </c>
      <c r="BC60" s="57" t="s">
        <v>517</v>
      </c>
      <c r="BD60" s="58">
        <f t="shared" si="48"/>
        <v>0</v>
      </c>
      <c r="BE60" s="91">
        <f>従量電灯Cのみ!AA59</f>
        <v>1252</v>
      </c>
      <c r="BF60" s="90">
        <f t="shared" si="49"/>
        <v>0</v>
      </c>
      <c r="BG60" s="90">
        <f t="shared" si="12"/>
        <v>0</v>
      </c>
      <c r="BH60" s="90">
        <f t="shared" si="13"/>
        <v>0</v>
      </c>
      <c r="BI60" s="90">
        <f t="shared" si="50"/>
        <v>0</v>
      </c>
      <c r="BJ60" s="90">
        <f t="shared" si="51"/>
        <v>0</v>
      </c>
      <c r="BK60" s="57" t="s">
        <v>517</v>
      </c>
      <c r="BL60" s="58">
        <f t="shared" si="52"/>
        <v>0</v>
      </c>
      <c r="BM60" s="91">
        <f>従量電灯Cのみ!AB59</f>
        <v>1233</v>
      </c>
      <c r="BN60" s="90">
        <f t="shared" si="53"/>
        <v>0</v>
      </c>
      <c r="BO60" s="90">
        <f t="shared" si="14"/>
        <v>0</v>
      </c>
      <c r="BP60" s="90">
        <f t="shared" si="15"/>
        <v>0</v>
      </c>
      <c r="BQ60" s="90">
        <f t="shared" si="54"/>
        <v>0</v>
      </c>
      <c r="BR60" s="90">
        <f t="shared" si="55"/>
        <v>0</v>
      </c>
      <c r="BS60" s="57" t="s">
        <v>517</v>
      </c>
      <c r="BT60" s="58">
        <f t="shared" si="56"/>
        <v>0</v>
      </c>
      <c r="BU60" s="91">
        <f>従量電灯Cのみ!AC59</f>
        <v>1226</v>
      </c>
      <c r="BV60" s="90">
        <f t="shared" si="57"/>
        <v>0</v>
      </c>
      <c r="BW60" s="90">
        <f t="shared" si="16"/>
        <v>0</v>
      </c>
      <c r="BX60" s="90">
        <f t="shared" si="17"/>
        <v>0</v>
      </c>
      <c r="BY60" s="90">
        <f t="shared" si="58"/>
        <v>0</v>
      </c>
      <c r="BZ60" s="90">
        <f t="shared" si="59"/>
        <v>0</v>
      </c>
      <c r="CA60" s="57" t="s">
        <v>517</v>
      </c>
      <c r="CB60" s="58">
        <f t="shared" si="60"/>
        <v>0</v>
      </c>
      <c r="CC60" s="91">
        <f>従量電灯Cのみ!AD59</f>
        <v>1202</v>
      </c>
      <c r="CD60" s="90">
        <f t="shared" si="61"/>
        <v>0</v>
      </c>
      <c r="CE60" s="90">
        <f t="shared" si="18"/>
        <v>0</v>
      </c>
      <c r="CF60" s="90">
        <f t="shared" si="19"/>
        <v>0</v>
      </c>
      <c r="CG60" s="90">
        <f t="shared" si="62"/>
        <v>0</v>
      </c>
      <c r="CH60" s="90">
        <f t="shared" si="63"/>
        <v>0</v>
      </c>
      <c r="CI60" s="57" t="s">
        <v>517</v>
      </c>
      <c r="CJ60" s="58">
        <f t="shared" si="64"/>
        <v>0</v>
      </c>
      <c r="CK60" s="91">
        <f>従量電灯Cのみ!AE59</f>
        <v>1258</v>
      </c>
      <c r="CL60" s="90">
        <f t="shared" si="65"/>
        <v>0</v>
      </c>
      <c r="CM60" s="90">
        <f t="shared" si="20"/>
        <v>0</v>
      </c>
      <c r="CN60" s="90">
        <f t="shared" si="21"/>
        <v>0</v>
      </c>
      <c r="CO60" s="90">
        <f t="shared" si="66"/>
        <v>0</v>
      </c>
      <c r="CP60" s="90">
        <f t="shared" si="67"/>
        <v>0</v>
      </c>
      <c r="CQ60" s="57" t="s">
        <v>517</v>
      </c>
      <c r="CR60" s="58">
        <f t="shared" si="68"/>
        <v>0</v>
      </c>
      <c r="CS60" s="91">
        <f>従量電灯Cのみ!AF59</f>
        <v>1198</v>
      </c>
      <c r="CT60" s="90">
        <f t="shared" si="69"/>
        <v>0</v>
      </c>
      <c r="CU60" s="90">
        <f t="shared" si="22"/>
        <v>0</v>
      </c>
      <c r="CV60" s="90">
        <f t="shared" si="23"/>
        <v>0</v>
      </c>
      <c r="CW60" s="90">
        <f t="shared" si="70"/>
        <v>0</v>
      </c>
      <c r="CX60" s="90">
        <f t="shared" si="71"/>
        <v>0</v>
      </c>
      <c r="CY60" s="57" t="s">
        <v>517</v>
      </c>
      <c r="CZ60" s="58">
        <f t="shared" si="72"/>
        <v>0</v>
      </c>
      <c r="DA60" s="56">
        <f t="shared" si="24"/>
        <v>0</v>
      </c>
    </row>
    <row r="61" spans="2:105" x14ac:dyDescent="0.4">
      <c r="B61" s="54">
        <v>54</v>
      </c>
      <c r="C61" s="54" t="str">
        <f>従量電灯Cのみ!C60</f>
        <v>内部保育園</v>
      </c>
      <c r="D61" s="55">
        <f>従量電灯Cのみ!H60</f>
        <v>15</v>
      </c>
      <c r="E61" s="63"/>
      <c r="F61" s="73"/>
      <c r="G61" s="74"/>
      <c r="H61" s="75"/>
      <c r="I61" s="91">
        <f>従量電灯Cのみ!U60</f>
        <v>918</v>
      </c>
      <c r="J61" s="90">
        <f t="shared" si="25"/>
        <v>0</v>
      </c>
      <c r="K61" s="90">
        <f t="shared" si="0"/>
        <v>0</v>
      </c>
      <c r="L61" s="90">
        <f t="shared" si="1"/>
        <v>0</v>
      </c>
      <c r="M61" s="90">
        <f t="shared" si="26"/>
        <v>0</v>
      </c>
      <c r="N61" s="90">
        <f t="shared" si="27"/>
        <v>0</v>
      </c>
      <c r="O61" s="57" t="s">
        <v>517</v>
      </c>
      <c r="P61" s="58">
        <f t="shared" si="28"/>
        <v>0</v>
      </c>
      <c r="Q61" s="91">
        <f>従量電灯Cのみ!V60</f>
        <v>970</v>
      </c>
      <c r="R61" s="90">
        <f t="shared" si="29"/>
        <v>0</v>
      </c>
      <c r="S61" s="90">
        <f t="shared" si="2"/>
        <v>0</v>
      </c>
      <c r="T61" s="90">
        <f t="shared" si="3"/>
        <v>0</v>
      </c>
      <c r="U61" s="90">
        <f t="shared" si="30"/>
        <v>0</v>
      </c>
      <c r="V61" s="90">
        <f t="shared" si="31"/>
        <v>0</v>
      </c>
      <c r="W61" s="57" t="s">
        <v>517</v>
      </c>
      <c r="X61" s="58">
        <f t="shared" si="32"/>
        <v>0</v>
      </c>
      <c r="Y61" s="91">
        <f>従量電灯Cのみ!W60</f>
        <v>973</v>
      </c>
      <c r="Z61" s="90">
        <f t="shared" si="33"/>
        <v>0</v>
      </c>
      <c r="AA61" s="90">
        <f t="shared" si="4"/>
        <v>0</v>
      </c>
      <c r="AB61" s="90">
        <f t="shared" si="5"/>
        <v>0</v>
      </c>
      <c r="AC61" s="90">
        <f t="shared" si="34"/>
        <v>0</v>
      </c>
      <c r="AD61" s="90">
        <f t="shared" si="35"/>
        <v>0</v>
      </c>
      <c r="AE61" s="57" t="s">
        <v>517</v>
      </c>
      <c r="AF61" s="58">
        <f t="shared" si="36"/>
        <v>0</v>
      </c>
      <c r="AG61" s="91">
        <f>従量電灯Cのみ!X60</f>
        <v>1025</v>
      </c>
      <c r="AH61" s="90">
        <f t="shared" si="37"/>
        <v>0</v>
      </c>
      <c r="AI61" s="90">
        <f t="shared" si="6"/>
        <v>0</v>
      </c>
      <c r="AJ61" s="90">
        <f t="shared" si="7"/>
        <v>0</v>
      </c>
      <c r="AK61" s="90">
        <f t="shared" si="38"/>
        <v>0</v>
      </c>
      <c r="AL61" s="90">
        <f t="shared" si="39"/>
        <v>0</v>
      </c>
      <c r="AM61" s="57" t="s">
        <v>517</v>
      </c>
      <c r="AN61" s="58">
        <f t="shared" si="40"/>
        <v>0</v>
      </c>
      <c r="AO61" s="91">
        <f>従量電灯Cのみ!Y60</f>
        <v>1029</v>
      </c>
      <c r="AP61" s="90">
        <f t="shared" si="41"/>
        <v>0</v>
      </c>
      <c r="AQ61" s="90">
        <f t="shared" si="8"/>
        <v>0</v>
      </c>
      <c r="AR61" s="90">
        <f t="shared" si="9"/>
        <v>0</v>
      </c>
      <c r="AS61" s="90">
        <f t="shared" si="42"/>
        <v>0</v>
      </c>
      <c r="AT61" s="90">
        <f t="shared" si="43"/>
        <v>0</v>
      </c>
      <c r="AU61" s="57" t="s">
        <v>517</v>
      </c>
      <c r="AV61" s="58">
        <f t="shared" si="44"/>
        <v>0</v>
      </c>
      <c r="AW61" s="91">
        <f>従量電灯Cのみ!Z60</f>
        <v>903</v>
      </c>
      <c r="AX61" s="90">
        <f t="shared" si="45"/>
        <v>0</v>
      </c>
      <c r="AY61" s="90">
        <f t="shared" si="10"/>
        <v>0</v>
      </c>
      <c r="AZ61" s="90">
        <f t="shared" si="11"/>
        <v>0</v>
      </c>
      <c r="BA61" s="90">
        <f t="shared" si="46"/>
        <v>0</v>
      </c>
      <c r="BB61" s="90">
        <f t="shared" si="47"/>
        <v>0</v>
      </c>
      <c r="BC61" s="57" t="s">
        <v>517</v>
      </c>
      <c r="BD61" s="58">
        <f t="shared" si="48"/>
        <v>0</v>
      </c>
      <c r="BE61" s="91">
        <f>従量電灯Cのみ!AA60</f>
        <v>836</v>
      </c>
      <c r="BF61" s="90">
        <f t="shared" si="49"/>
        <v>0</v>
      </c>
      <c r="BG61" s="90">
        <f t="shared" si="12"/>
        <v>0</v>
      </c>
      <c r="BH61" s="90">
        <f t="shared" si="13"/>
        <v>0</v>
      </c>
      <c r="BI61" s="90">
        <f t="shared" si="50"/>
        <v>0</v>
      </c>
      <c r="BJ61" s="90">
        <f t="shared" si="51"/>
        <v>0</v>
      </c>
      <c r="BK61" s="57" t="s">
        <v>517</v>
      </c>
      <c r="BL61" s="58">
        <f t="shared" si="52"/>
        <v>0</v>
      </c>
      <c r="BM61" s="91">
        <f>従量電灯Cのみ!AB60</f>
        <v>824</v>
      </c>
      <c r="BN61" s="90">
        <f t="shared" si="53"/>
        <v>0</v>
      </c>
      <c r="BO61" s="90">
        <f t="shared" si="14"/>
        <v>0</v>
      </c>
      <c r="BP61" s="90">
        <f t="shared" si="15"/>
        <v>0</v>
      </c>
      <c r="BQ61" s="90">
        <f t="shared" si="54"/>
        <v>0</v>
      </c>
      <c r="BR61" s="90">
        <f t="shared" si="55"/>
        <v>0</v>
      </c>
      <c r="BS61" s="57" t="s">
        <v>517</v>
      </c>
      <c r="BT61" s="58">
        <f t="shared" si="56"/>
        <v>0</v>
      </c>
      <c r="BU61" s="91">
        <f>従量電灯Cのみ!AC60</f>
        <v>922</v>
      </c>
      <c r="BV61" s="90">
        <f t="shared" si="57"/>
        <v>0</v>
      </c>
      <c r="BW61" s="90">
        <f t="shared" si="16"/>
        <v>0</v>
      </c>
      <c r="BX61" s="90">
        <f t="shared" si="17"/>
        <v>0</v>
      </c>
      <c r="BY61" s="90">
        <f t="shared" si="58"/>
        <v>0</v>
      </c>
      <c r="BZ61" s="90">
        <f t="shared" si="59"/>
        <v>0</v>
      </c>
      <c r="CA61" s="57" t="s">
        <v>517</v>
      </c>
      <c r="CB61" s="58">
        <f t="shared" si="60"/>
        <v>0</v>
      </c>
      <c r="CC61" s="91">
        <f>従量電灯Cのみ!AD60</f>
        <v>895</v>
      </c>
      <c r="CD61" s="90">
        <f t="shared" si="61"/>
        <v>0</v>
      </c>
      <c r="CE61" s="90">
        <f t="shared" si="18"/>
        <v>0</v>
      </c>
      <c r="CF61" s="90">
        <f t="shared" si="19"/>
        <v>0</v>
      </c>
      <c r="CG61" s="90">
        <f t="shared" si="62"/>
        <v>0</v>
      </c>
      <c r="CH61" s="90">
        <f t="shared" si="63"/>
        <v>0</v>
      </c>
      <c r="CI61" s="57" t="s">
        <v>517</v>
      </c>
      <c r="CJ61" s="58">
        <f t="shared" si="64"/>
        <v>0</v>
      </c>
      <c r="CK61" s="91">
        <f>従量電灯Cのみ!AE60</f>
        <v>852</v>
      </c>
      <c r="CL61" s="90">
        <f t="shared" si="65"/>
        <v>0</v>
      </c>
      <c r="CM61" s="90">
        <f t="shared" si="20"/>
        <v>0</v>
      </c>
      <c r="CN61" s="90">
        <f t="shared" si="21"/>
        <v>0</v>
      </c>
      <c r="CO61" s="90">
        <f t="shared" si="66"/>
        <v>0</v>
      </c>
      <c r="CP61" s="90">
        <f t="shared" si="67"/>
        <v>0</v>
      </c>
      <c r="CQ61" s="57" t="s">
        <v>517</v>
      </c>
      <c r="CR61" s="58">
        <f t="shared" si="68"/>
        <v>0</v>
      </c>
      <c r="CS61" s="91">
        <f>従量電灯Cのみ!AF60</f>
        <v>835</v>
      </c>
      <c r="CT61" s="90">
        <f t="shared" si="69"/>
        <v>0</v>
      </c>
      <c r="CU61" s="90">
        <f t="shared" si="22"/>
        <v>0</v>
      </c>
      <c r="CV61" s="90">
        <f t="shared" si="23"/>
        <v>0</v>
      </c>
      <c r="CW61" s="90">
        <f t="shared" si="70"/>
        <v>0</v>
      </c>
      <c r="CX61" s="90">
        <f t="shared" si="71"/>
        <v>0</v>
      </c>
      <c r="CY61" s="57" t="s">
        <v>517</v>
      </c>
      <c r="CZ61" s="58">
        <f t="shared" si="72"/>
        <v>0</v>
      </c>
      <c r="DA61" s="56">
        <f t="shared" si="24"/>
        <v>0</v>
      </c>
    </row>
    <row r="62" spans="2:105" x14ac:dyDescent="0.4">
      <c r="B62" s="54">
        <v>55</v>
      </c>
      <c r="C62" s="54" t="str">
        <f>従量電灯Cのみ!C61</f>
        <v>塩浜こども園</v>
      </c>
      <c r="D62" s="55">
        <f>従量電灯Cのみ!H61</f>
        <v>16</v>
      </c>
      <c r="E62" s="63"/>
      <c r="F62" s="73"/>
      <c r="G62" s="74"/>
      <c r="H62" s="75"/>
      <c r="I62" s="91">
        <f>従量電灯Cのみ!U61</f>
        <v>1082</v>
      </c>
      <c r="J62" s="90">
        <f t="shared" si="25"/>
        <v>0</v>
      </c>
      <c r="K62" s="90">
        <f t="shared" si="0"/>
        <v>0</v>
      </c>
      <c r="L62" s="90">
        <f t="shared" si="1"/>
        <v>0</v>
      </c>
      <c r="M62" s="90">
        <f t="shared" si="26"/>
        <v>0</v>
      </c>
      <c r="N62" s="90">
        <f t="shared" si="27"/>
        <v>0</v>
      </c>
      <c r="O62" s="57" t="s">
        <v>517</v>
      </c>
      <c r="P62" s="58">
        <f t="shared" si="28"/>
        <v>0</v>
      </c>
      <c r="Q62" s="91">
        <f>従量電灯Cのみ!V61</f>
        <v>1164</v>
      </c>
      <c r="R62" s="90">
        <f t="shared" si="29"/>
        <v>0</v>
      </c>
      <c r="S62" s="90">
        <f t="shared" si="2"/>
        <v>0</v>
      </c>
      <c r="T62" s="90">
        <f t="shared" si="3"/>
        <v>0</v>
      </c>
      <c r="U62" s="90">
        <f t="shared" si="30"/>
        <v>0</v>
      </c>
      <c r="V62" s="90">
        <f t="shared" si="31"/>
        <v>0</v>
      </c>
      <c r="W62" s="57" t="s">
        <v>517</v>
      </c>
      <c r="X62" s="58">
        <f t="shared" si="32"/>
        <v>0</v>
      </c>
      <c r="Y62" s="91">
        <f>従量電灯Cのみ!W61</f>
        <v>1110</v>
      </c>
      <c r="Z62" s="90">
        <f t="shared" si="33"/>
        <v>0</v>
      </c>
      <c r="AA62" s="90">
        <f t="shared" si="4"/>
        <v>0</v>
      </c>
      <c r="AB62" s="90">
        <f t="shared" si="5"/>
        <v>0</v>
      </c>
      <c r="AC62" s="90">
        <f t="shared" si="34"/>
        <v>0</v>
      </c>
      <c r="AD62" s="90">
        <f t="shared" si="35"/>
        <v>0</v>
      </c>
      <c r="AE62" s="57" t="s">
        <v>517</v>
      </c>
      <c r="AF62" s="58">
        <f t="shared" si="36"/>
        <v>0</v>
      </c>
      <c r="AG62" s="91">
        <f>従量電灯Cのみ!X61</f>
        <v>1237</v>
      </c>
      <c r="AH62" s="90">
        <f t="shared" si="37"/>
        <v>0</v>
      </c>
      <c r="AI62" s="90">
        <f t="shared" si="6"/>
        <v>0</v>
      </c>
      <c r="AJ62" s="90">
        <f t="shared" si="7"/>
        <v>0</v>
      </c>
      <c r="AK62" s="90">
        <f t="shared" si="38"/>
        <v>0</v>
      </c>
      <c r="AL62" s="90">
        <f t="shared" si="39"/>
        <v>0</v>
      </c>
      <c r="AM62" s="57" t="s">
        <v>517</v>
      </c>
      <c r="AN62" s="58">
        <f t="shared" si="40"/>
        <v>0</v>
      </c>
      <c r="AO62" s="91">
        <f>従量電灯Cのみ!Y61</f>
        <v>1107</v>
      </c>
      <c r="AP62" s="90">
        <f t="shared" si="41"/>
        <v>0</v>
      </c>
      <c r="AQ62" s="90">
        <f t="shared" si="8"/>
        <v>0</v>
      </c>
      <c r="AR62" s="90">
        <f t="shared" si="9"/>
        <v>0</v>
      </c>
      <c r="AS62" s="90">
        <f t="shared" si="42"/>
        <v>0</v>
      </c>
      <c r="AT62" s="90">
        <f t="shared" si="43"/>
        <v>0</v>
      </c>
      <c r="AU62" s="57" t="s">
        <v>517</v>
      </c>
      <c r="AV62" s="58">
        <f t="shared" si="44"/>
        <v>0</v>
      </c>
      <c r="AW62" s="91">
        <f>従量電灯Cのみ!Z61</f>
        <v>1104</v>
      </c>
      <c r="AX62" s="90">
        <f t="shared" si="45"/>
        <v>0</v>
      </c>
      <c r="AY62" s="90">
        <f t="shared" si="10"/>
        <v>0</v>
      </c>
      <c r="AZ62" s="90">
        <f t="shared" si="11"/>
        <v>0</v>
      </c>
      <c r="BA62" s="90">
        <f t="shared" si="46"/>
        <v>0</v>
      </c>
      <c r="BB62" s="90">
        <f t="shared" si="47"/>
        <v>0</v>
      </c>
      <c r="BC62" s="57" t="s">
        <v>517</v>
      </c>
      <c r="BD62" s="58">
        <f t="shared" si="48"/>
        <v>0</v>
      </c>
      <c r="BE62" s="91">
        <f>従量電灯Cのみ!AA61</f>
        <v>1050</v>
      </c>
      <c r="BF62" s="90">
        <f t="shared" si="49"/>
        <v>0</v>
      </c>
      <c r="BG62" s="90">
        <f t="shared" si="12"/>
        <v>0</v>
      </c>
      <c r="BH62" s="90">
        <f t="shared" si="13"/>
        <v>0</v>
      </c>
      <c r="BI62" s="90">
        <f t="shared" si="50"/>
        <v>0</v>
      </c>
      <c r="BJ62" s="90">
        <f t="shared" si="51"/>
        <v>0</v>
      </c>
      <c r="BK62" s="57" t="s">
        <v>517</v>
      </c>
      <c r="BL62" s="58">
        <f t="shared" si="52"/>
        <v>0</v>
      </c>
      <c r="BM62" s="91">
        <f>従量電灯Cのみ!AB61</f>
        <v>1087</v>
      </c>
      <c r="BN62" s="90">
        <f t="shared" si="53"/>
        <v>0</v>
      </c>
      <c r="BO62" s="90">
        <f t="shared" si="14"/>
        <v>0</v>
      </c>
      <c r="BP62" s="90">
        <f t="shared" si="15"/>
        <v>0</v>
      </c>
      <c r="BQ62" s="90">
        <f t="shared" si="54"/>
        <v>0</v>
      </c>
      <c r="BR62" s="90">
        <f t="shared" si="55"/>
        <v>0</v>
      </c>
      <c r="BS62" s="57" t="s">
        <v>517</v>
      </c>
      <c r="BT62" s="58">
        <f t="shared" si="56"/>
        <v>0</v>
      </c>
      <c r="BU62" s="91">
        <f>従量電灯Cのみ!AC61</f>
        <v>1193</v>
      </c>
      <c r="BV62" s="90">
        <f t="shared" si="57"/>
        <v>0</v>
      </c>
      <c r="BW62" s="90">
        <f t="shared" si="16"/>
        <v>0</v>
      </c>
      <c r="BX62" s="90">
        <f t="shared" si="17"/>
        <v>0</v>
      </c>
      <c r="BY62" s="90">
        <f t="shared" si="58"/>
        <v>0</v>
      </c>
      <c r="BZ62" s="90">
        <f t="shared" si="59"/>
        <v>0</v>
      </c>
      <c r="CA62" s="57" t="s">
        <v>517</v>
      </c>
      <c r="CB62" s="58">
        <f t="shared" si="60"/>
        <v>0</v>
      </c>
      <c r="CC62" s="91">
        <f>従量電灯Cのみ!AD61</f>
        <v>1099</v>
      </c>
      <c r="CD62" s="90">
        <f t="shared" si="61"/>
        <v>0</v>
      </c>
      <c r="CE62" s="90">
        <f t="shared" si="18"/>
        <v>0</v>
      </c>
      <c r="CF62" s="90">
        <f t="shared" si="19"/>
        <v>0</v>
      </c>
      <c r="CG62" s="90">
        <f t="shared" si="62"/>
        <v>0</v>
      </c>
      <c r="CH62" s="90">
        <f t="shared" si="63"/>
        <v>0</v>
      </c>
      <c r="CI62" s="57" t="s">
        <v>517</v>
      </c>
      <c r="CJ62" s="58">
        <f t="shared" si="64"/>
        <v>0</v>
      </c>
      <c r="CK62" s="91">
        <f>従量電灯Cのみ!AE61</f>
        <v>1070</v>
      </c>
      <c r="CL62" s="90">
        <f t="shared" si="65"/>
        <v>0</v>
      </c>
      <c r="CM62" s="90">
        <f t="shared" si="20"/>
        <v>0</v>
      </c>
      <c r="CN62" s="90">
        <f t="shared" si="21"/>
        <v>0</v>
      </c>
      <c r="CO62" s="90">
        <f t="shared" si="66"/>
        <v>0</v>
      </c>
      <c r="CP62" s="90">
        <f t="shared" si="67"/>
        <v>0</v>
      </c>
      <c r="CQ62" s="57" t="s">
        <v>517</v>
      </c>
      <c r="CR62" s="58">
        <f t="shared" si="68"/>
        <v>0</v>
      </c>
      <c r="CS62" s="91">
        <f>従量電灯Cのみ!AF61</f>
        <v>1130</v>
      </c>
      <c r="CT62" s="90">
        <f t="shared" si="69"/>
        <v>0</v>
      </c>
      <c r="CU62" s="90">
        <f t="shared" si="22"/>
        <v>0</v>
      </c>
      <c r="CV62" s="90">
        <f t="shared" si="23"/>
        <v>0</v>
      </c>
      <c r="CW62" s="90">
        <f t="shared" si="70"/>
        <v>0</v>
      </c>
      <c r="CX62" s="90">
        <f t="shared" si="71"/>
        <v>0</v>
      </c>
      <c r="CY62" s="57" t="s">
        <v>517</v>
      </c>
      <c r="CZ62" s="58">
        <f t="shared" si="72"/>
        <v>0</v>
      </c>
      <c r="DA62" s="56">
        <f t="shared" si="24"/>
        <v>0</v>
      </c>
    </row>
    <row r="63" spans="2:105" x14ac:dyDescent="0.4">
      <c r="B63" s="54">
        <v>56</v>
      </c>
      <c r="C63" s="54" t="str">
        <f>従量電灯Cのみ!C62</f>
        <v>磯津保育園</v>
      </c>
      <c r="D63" s="55">
        <f>従量電灯Cのみ!H62</f>
        <v>7</v>
      </c>
      <c r="E63" s="63"/>
      <c r="F63" s="73"/>
      <c r="G63" s="74"/>
      <c r="H63" s="75"/>
      <c r="I63" s="91">
        <f>従量電灯Cのみ!U62</f>
        <v>916</v>
      </c>
      <c r="J63" s="90">
        <f t="shared" si="25"/>
        <v>0</v>
      </c>
      <c r="K63" s="90">
        <f t="shared" si="0"/>
        <v>0</v>
      </c>
      <c r="L63" s="90">
        <f t="shared" si="1"/>
        <v>0</v>
      </c>
      <c r="M63" s="90">
        <f t="shared" si="26"/>
        <v>0</v>
      </c>
      <c r="N63" s="90">
        <f t="shared" si="27"/>
        <v>0</v>
      </c>
      <c r="O63" s="57" t="s">
        <v>517</v>
      </c>
      <c r="P63" s="58">
        <f t="shared" si="28"/>
        <v>0</v>
      </c>
      <c r="Q63" s="91">
        <f>従量電灯Cのみ!V62</f>
        <v>981</v>
      </c>
      <c r="R63" s="90">
        <f t="shared" si="29"/>
        <v>0</v>
      </c>
      <c r="S63" s="90">
        <f t="shared" si="2"/>
        <v>0</v>
      </c>
      <c r="T63" s="90">
        <f t="shared" si="3"/>
        <v>0</v>
      </c>
      <c r="U63" s="90">
        <f t="shared" si="30"/>
        <v>0</v>
      </c>
      <c r="V63" s="90">
        <f t="shared" si="31"/>
        <v>0</v>
      </c>
      <c r="W63" s="57" t="s">
        <v>517</v>
      </c>
      <c r="X63" s="58">
        <f t="shared" si="32"/>
        <v>0</v>
      </c>
      <c r="Y63" s="91">
        <f>従量電灯Cのみ!W62</f>
        <v>833</v>
      </c>
      <c r="Z63" s="90">
        <f t="shared" si="33"/>
        <v>0</v>
      </c>
      <c r="AA63" s="90">
        <f t="shared" si="4"/>
        <v>0</v>
      </c>
      <c r="AB63" s="90">
        <f t="shared" si="5"/>
        <v>0</v>
      </c>
      <c r="AC63" s="90">
        <f t="shared" si="34"/>
        <v>0</v>
      </c>
      <c r="AD63" s="90">
        <f t="shared" si="35"/>
        <v>0</v>
      </c>
      <c r="AE63" s="57" t="s">
        <v>517</v>
      </c>
      <c r="AF63" s="58">
        <f t="shared" si="36"/>
        <v>0</v>
      </c>
      <c r="AG63" s="91">
        <f>従量電灯Cのみ!X62</f>
        <v>847</v>
      </c>
      <c r="AH63" s="90">
        <f t="shared" si="37"/>
        <v>0</v>
      </c>
      <c r="AI63" s="90">
        <f t="shared" si="6"/>
        <v>0</v>
      </c>
      <c r="AJ63" s="90">
        <f t="shared" si="7"/>
        <v>0</v>
      </c>
      <c r="AK63" s="90">
        <f t="shared" si="38"/>
        <v>0</v>
      </c>
      <c r="AL63" s="90">
        <f t="shared" si="39"/>
        <v>0</v>
      </c>
      <c r="AM63" s="57" t="s">
        <v>517</v>
      </c>
      <c r="AN63" s="58">
        <f t="shared" si="40"/>
        <v>0</v>
      </c>
      <c r="AO63" s="91">
        <f>従量電灯Cのみ!Y62</f>
        <v>1022</v>
      </c>
      <c r="AP63" s="90">
        <f t="shared" si="41"/>
        <v>0</v>
      </c>
      <c r="AQ63" s="90">
        <f t="shared" si="8"/>
        <v>0</v>
      </c>
      <c r="AR63" s="90">
        <f t="shared" si="9"/>
        <v>0</v>
      </c>
      <c r="AS63" s="90">
        <f t="shared" si="42"/>
        <v>0</v>
      </c>
      <c r="AT63" s="90">
        <f t="shared" si="43"/>
        <v>0</v>
      </c>
      <c r="AU63" s="57" t="s">
        <v>517</v>
      </c>
      <c r="AV63" s="58">
        <f t="shared" si="44"/>
        <v>0</v>
      </c>
      <c r="AW63" s="91">
        <f>従量電灯Cのみ!Z62</f>
        <v>955</v>
      </c>
      <c r="AX63" s="90">
        <f t="shared" si="45"/>
        <v>0</v>
      </c>
      <c r="AY63" s="90">
        <f t="shared" si="10"/>
        <v>0</v>
      </c>
      <c r="AZ63" s="90">
        <f t="shared" si="11"/>
        <v>0</v>
      </c>
      <c r="BA63" s="90">
        <f t="shared" si="46"/>
        <v>0</v>
      </c>
      <c r="BB63" s="90">
        <f t="shared" si="47"/>
        <v>0</v>
      </c>
      <c r="BC63" s="57" t="s">
        <v>517</v>
      </c>
      <c r="BD63" s="58">
        <f t="shared" si="48"/>
        <v>0</v>
      </c>
      <c r="BE63" s="91">
        <f>従量電灯Cのみ!AA62</f>
        <v>948</v>
      </c>
      <c r="BF63" s="90">
        <f t="shared" si="49"/>
        <v>0</v>
      </c>
      <c r="BG63" s="90">
        <f t="shared" si="12"/>
        <v>0</v>
      </c>
      <c r="BH63" s="90">
        <f t="shared" si="13"/>
        <v>0</v>
      </c>
      <c r="BI63" s="90">
        <f t="shared" si="50"/>
        <v>0</v>
      </c>
      <c r="BJ63" s="90">
        <f t="shared" si="51"/>
        <v>0</v>
      </c>
      <c r="BK63" s="57" t="s">
        <v>517</v>
      </c>
      <c r="BL63" s="58">
        <f t="shared" si="52"/>
        <v>0</v>
      </c>
      <c r="BM63" s="91">
        <f>従量電灯Cのみ!AB62</f>
        <v>912</v>
      </c>
      <c r="BN63" s="90">
        <f t="shared" si="53"/>
        <v>0</v>
      </c>
      <c r="BO63" s="90">
        <f t="shared" si="14"/>
        <v>0</v>
      </c>
      <c r="BP63" s="90">
        <f t="shared" si="15"/>
        <v>0</v>
      </c>
      <c r="BQ63" s="90">
        <f t="shared" si="54"/>
        <v>0</v>
      </c>
      <c r="BR63" s="90">
        <f t="shared" si="55"/>
        <v>0</v>
      </c>
      <c r="BS63" s="57" t="s">
        <v>517</v>
      </c>
      <c r="BT63" s="58">
        <f t="shared" si="56"/>
        <v>0</v>
      </c>
      <c r="BU63" s="91">
        <f>従量電灯Cのみ!AC62</f>
        <v>932</v>
      </c>
      <c r="BV63" s="90">
        <f t="shared" si="57"/>
        <v>0</v>
      </c>
      <c r="BW63" s="90">
        <f t="shared" si="16"/>
        <v>0</v>
      </c>
      <c r="BX63" s="90">
        <f t="shared" si="17"/>
        <v>0</v>
      </c>
      <c r="BY63" s="90">
        <f t="shared" si="58"/>
        <v>0</v>
      </c>
      <c r="BZ63" s="90">
        <f t="shared" si="59"/>
        <v>0</v>
      </c>
      <c r="CA63" s="57" t="s">
        <v>517</v>
      </c>
      <c r="CB63" s="58">
        <f t="shared" si="60"/>
        <v>0</v>
      </c>
      <c r="CC63" s="91">
        <f>従量電灯Cのみ!AD62</f>
        <v>954</v>
      </c>
      <c r="CD63" s="90">
        <f t="shared" si="61"/>
        <v>0</v>
      </c>
      <c r="CE63" s="90">
        <f t="shared" si="18"/>
        <v>0</v>
      </c>
      <c r="CF63" s="90">
        <f t="shared" si="19"/>
        <v>0</v>
      </c>
      <c r="CG63" s="90">
        <f t="shared" si="62"/>
        <v>0</v>
      </c>
      <c r="CH63" s="90">
        <f t="shared" si="63"/>
        <v>0</v>
      </c>
      <c r="CI63" s="57" t="s">
        <v>517</v>
      </c>
      <c r="CJ63" s="58">
        <f t="shared" si="64"/>
        <v>0</v>
      </c>
      <c r="CK63" s="91">
        <f>従量電灯Cのみ!AE62</f>
        <v>907</v>
      </c>
      <c r="CL63" s="90">
        <f t="shared" si="65"/>
        <v>0</v>
      </c>
      <c r="CM63" s="90">
        <f t="shared" si="20"/>
        <v>0</v>
      </c>
      <c r="CN63" s="90">
        <f t="shared" si="21"/>
        <v>0</v>
      </c>
      <c r="CO63" s="90">
        <f t="shared" si="66"/>
        <v>0</v>
      </c>
      <c r="CP63" s="90">
        <f t="shared" si="67"/>
        <v>0</v>
      </c>
      <c r="CQ63" s="57" t="s">
        <v>517</v>
      </c>
      <c r="CR63" s="58">
        <f t="shared" si="68"/>
        <v>0</v>
      </c>
      <c r="CS63" s="91">
        <f>従量電灯Cのみ!AF62</f>
        <v>870</v>
      </c>
      <c r="CT63" s="90">
        <f t="shared" si="69"/>
        <v>0</v>
      </c>
      <c r="CU63" s="90">
        <f t="shared" si="22"/>
        <v>0</v>
      </c>
      <c r="CV63" s="90">
        <f t="shared" si="23"/>
        <v>0</v>
      </c>
      <c r="CW63" s="90">
        <f t="shared" si="70"/>
        <v>0</v>
      </c>
      <c r="CX63" s="90">
        <f t="shared" si="71"/>
        <v>0</v>
      </c>
      <c r="CY63" s="57" t="s">
        <v>517</v>
      </c>
      <c r="CZ63" s="58">
        <f t="shared" si="72"/>
        <v>0</v>
      </c>
      <c r="DA63" s="56">
        <f t="shared" si="24"/>
        <v>0</v>
      </c>
    </row>
    <row r="64" spans="2:105" x14ac:dyDescent="0.4">
      <c r="B64" s="54">
        <v>57</v>
      </c>
      <c r="C64" s="54" t="str">
        <f>従量電灯Cのみ!C63</f>
        <v>桜こども園</v>
      </c>
      <c r="D64" s="55">
        <f>従量電灯Cのみ!H63</f>
        <v>10</v>
      </c>
      <c r="E64" s="63"/>
      <c r="F64" s="73"/>
      <c r="G64" s="74"/>
      <c r="H64" s="75"/>
      <c r="I64" s="91">
        <f>従量電灯Cのみ!U63</f>
        <v>717</v>
      </c>
      <c r="J64" s="90">
        <f t="shared" si="25"/>
        <v>0</v>
      </c>
      <c r="K64" s="90">
        <f t="shared" si="0"/>
        <v>0</v>
      </c>
      <c r="L64" s="90">
        <f t="shared" si="1"/>
        <v>0</v>
      </c>
      <c r="M64" s="90">
        <f t="shared" si="26"/>
        <v>0</v>
      </c>
      <c r="N64" s="90">
        <f t="shared" si="27"/>
        <v>0</v>
      </c>
      <c r="O64" s="57" t="s">
        <v>517</v>
      </c>
      <c r="P64" s="58">
        <f t="shared" si="28"/>
        <v>0</v>
      </c>
      <c r="Q64" s="91">
        <f>従量電灯Cのみ!V63</f>
        <v>760</v>
      </c>
      <c r="R64" s="90">
        <f t="shared" si="29"/>
        <v>0</v>
      </c>
      <c r="S64" s="90">
        <f t="shared" si="2"/>
        <v>0</v>
      </c>
      <c r="T64" s="90">
        <f t="shared" si="3"/>
        <v>0</v>
      </c>
      <c r="U64" s="90">
        <f t="shared" si="30"/>
        <v>0</v>
      </c>
      <c r="V64" s="90">
        <f t="shared" si="31"/>
        <v>0</v>
      </c>
      <c r="W64" s="57" t="s">
        <v>517</v>
      </c>
      <c r="X64" s="58">
        <f t="shared" si="32"/>
        <v>0</v>
      </c>
      <c r="Y64" s="91">
        <f>従量電灯Cのみ!W63</f>
        <v>741</v>
      </c>
      <c r="Z64" s="90">
        <f t="shared" si="33"/>
        <v>0</v>
      </c>
      <c r="AA64" s="90">
        <f t="shared" si="4"/>
        <v>0</v>
      </c>
      <c r="AB64" s="90">
        <f t="shared" si="5"/>
        <v>0</v>
      </c>
      <c r="AC64" s="90">
        <f t="shared" si="34"/>
        <v>0</v>
      </c>
      <c r="AD64" s="90">
        <f t="shared" si="35"/>
        <v>0</v>
      </c>
      <c r="AE64" s="57" t="s">
        <v>517</v>
      </c>
      <c r="AF64" s="58">
        <f t="shared" si="36"/>
        <v>0</v>
      </c>
      <c r="AG64" s="91">
        <f>従量電灯Cのみ!X63</f>
        <v>840</v>
      </c>
      <c r="AH64" s="90">
        <f t="shared" si="37"/>
        <v>0</v>
      </c>
      <c r="AI64" s="90">
        <f t="shared" si="6"/>
        <v>0</v>
      </c>
      <c r="AJ64" s="90">
        <f t="shared" si="7"/>
        <v>0</v>
      </c>
      <c r="AK64" s="90">
        <f t="shared" si="38"/>
        <v>0</v>
      </c>
      <c r="AL64" s="90">
        <f t="shared" si="39"/>
        <v>0</v>
      </c>
      <c r="AM64" s="57" t="s">
        <v>517</v>
      </c>
      <c r="AN64" s="58">
        <f t="shared" si="40"/>
        <v>0</v>
      </c>
      <c r="AO64" s="91">
        <f>従量電灯Cのみ!Y63</f>
        <v>906</v>
      </c>
      <c r="AP64" s="90">
        <f t="shared" si="41"/>
        <v>0</v>
      </c>
      <c r="AQ64" s="90">
        <f t="shared" si="8"/>
        <v>0</v>
      </c>
      <c r="AR64" s="90">
        <f t="shared" si="9"/>
        <v>0</v>
      </c>
      <c r="AS64" s="90">
        <f t="shared" si="42"/>
        <v>0</v>
      </c>
      <c r="AT64" s="90">
        <f t="shared" si="43"/>
        <v>0</v>
      </c>
      <c r="AU64" s="57" t="s">
        <v>517</v>
      </c>
      <c r="AV64" s="58">
        <f t="shared" si="44"/>
        <v>0</v>
      </c>
      <c r="AW64" s="91">
        <f>従量電灯Cのみ!Z63</f>
        <v>912</v>
      </c>
      <c r="AX64" s="90">
        <f t="shared" si="45"/>
        <v>0</v>
      </c>
      <c r="AY64" s="90">
        <f t="shared" si="10"/>
        <v>0</v>
      </c>
      <c r="AZ64" s="90">
        <f t="shared" si="11"/>
        <v>0</v>
      </c>
      <c r="BA64" s="90">
        <f t="shared" si="46"/>
        <v>0</v>
      </c>
      <c r="BB64" s="90">
        <f t="shared" si="47"/>
        <v>0</v>
      </c>
      <c r="BC64" s="57" t="s">
        <v>517</v>
      </c>
      <c r="BD64" s="58">
        <f t="shared" si="48"/>
        <v>0</v>
      </c>
      <c r="BE64" s="91">
        <f>従量電灯Cのみ!AA63</f>
        <v>807</v>
      </c>
      <c r="BF64" s="90">
        <f t="shared" si="49"/>
        <v>0</v>
      </c>
      <c r="BG64" s="90">
        <f t="shared" si="12"/>
        <v>0</v>
      </c>
      <c r="BH64" s="90">
        <f t="shared" si="13"/>
        <v>0</v>
      </c>
      <c r="BI64" s="90">
        <f t="shared" si="50"/>
        <v>0</v>
      </c>
      <c r="BJ64" s="90">
        <f t="shared" si="51"/>
        <v>0</v>
      </c>
      <c r="BK64" s="57" t="s">
        <v>517</v>
      </c>
      <c r="BL64" s="58">
        <f t="shared" si="52"/>
        <v>0</v>
      </c>
      <c r="BM64" s="91">
        <f>従量電灯Cのみ!AB63</f>
        <v>689</v>
      </c>
      <c r="BN64" s="90">
        <f t="shared" si="53"/>
        <v>0</v>
      </c>
      <c r="BO64" s="90">
        <f t="shared" si="14"/>
        <v>0</v>
      </c>
      <c r="BP64" s="90">
        <f t="shared" si="15"/>
        <v>0</v>
      </c>
      <c r="BQ64" s="90">
        <f t="shared" si="54"/>
        <v>0</v>
      </c>
      <c r="BR64" s="90">
        <f t="shared" si="55"/>
        <v>0</v>
      </c>
      <c r="BS64" s="57" t="s">
        <v>517</v>
      </c>
      <c r="BT64" s="58">
        <f t="shared" si="56"/>
        <v>0</v>
      </c>
      <c r="BU64" s="91">
        <f>従量電灯Cのみ!AC63</f>
        <v>752</v>
      </c>
      <c r="BV64" s="90">
        <f t="shared" si="57"/>
        <v>0</v>
      </c>
      <c r="BW64" s="90">
        <f t="shared" si="16"/>
        <v>0</v>
      </c>
      <c r="BX64" s="90">
        <f t="shared" si="17"/>
        <v>0</v>
      </c>
      <c r="BY64" s="90">
        <f t="shared" si="58"/>
        <v>0</v>
      </c>
      <c r="BZ64" s="90">
        <f t="shared" si="59"/>
        <v>0</v>
      </c>
      <c r="CA64" s="57" t="s">
        <v>517</v>
      </c>
      <c r="CB64" s="58">
        <f t="shared" si="60"/>
        <v>0</v>
      </c>
      <c r="CC64" s="91">
        <f>従量電灯Cのみ!AD63</f>
        <v>744</v>
      </c>
      <c r="CD64" s="90">
        <f t="shared" si="61"/>
        <v>0</v>
      </c>
      <c r="CE64" s="90">
        <f t="shared" si="18"/>
        <v>0</v>
      </c>
      <c r="CF64" s="90">
        <f t="shared" si="19"/>
        <v>0</v>
      </c>
      <c r="CG64" s="90">
        <f t="shared" si="62"/>
        <v>0</v>
      </c>
      <c r="CH64" s="90">
        <f t="shared" si="63"/>
        <v>0</v>
      </c>
      <c r="CI64" s="57" t="s">
        <v>517</v>
      </c>
      <c r="CJ64" s="58">
        <f t="shared" si="64"/>
        <v>0</v>
      </c>
      <c r="CK64" s="91">
        <f>従量電灯Cのみ!AE63</f>
        <v>684</v>
      </c>
      <c r="CL64" s="90">
        <f t="shared" si="65"/>
        <v>0</v>
      </c>
      <c r="CM64" s="90">
        <f t="shared" si="20"/>
        <v>0</v>
      </c>
      <c r="CN64" s="90">
        <f t="shared" si="21"/>
        <v>0</v>
      </c>
      <c r="CO64" s="90">
        <f t="shared" si="66"/>
        <v>0</v>
      </c>
      <c r="CP64" s="90">
        <f t="shared" si="67"/>
        <v>0</v>
      </c>
      <c r="CQ64" s="57" t="s">
        <v>517</v>
      </c>
      <c r="CR64" s="58">
        <f t="shared" si="68"/>
        <v>0</v>
      </c>
      <c r="CS64" s="91">
        <f>従量電灯Cのみ!AF63</f>
        <v>663</v>
      </c>
      <c r="CT64" s="90">
        <f t="shared" si="69"/>
        <v>0</v>
      </c>
      <c r="CU64" s="90">
        <f t="shared" si="22"/>
        <v>0</v>
      </c>
      <c r="CV64" s="90">
        <f t="shared" si="23"/>
        <v>0</v>
      </c>
      <c r="CW64" s="90">
        <f t="shared" si="70"/>
        <v>0</v>
      </c>
      <c r="CX64" s="90">
        <f t="shared" si="71"/>
        <v>0</v>
      </c>
      <c r="CY64" s="57" t="s">
        <v>517</v>
      </c>
      <c r="CZ64" s="58">
        <f t="shared" si="72"/>
        <v>0</v>
      </c>
      <c r="DA64" s="56">
        <f t="shared" si="24"/>
        <v>0</v>
      </c>
    </row>
    <row r="65" spans="2:105" x14ac:dyDescent="0.4">
      <c r="B65" s="54">
        <v>58</v>
      </c>
      <c r="C65" s="54" t="str">
        <f>従量電灯Cのみ!C64</f>
        <v>坂部保育園</v>
      </c>
      <c r="D65" s="55">
        <f>従量電灯Cのみ!H64</f>
        <v>8</v>
      </c>
      <c r="E65" s="63"/>
      <c r="F65" s="73"/>
      <c r="G65" s="74"/>
      <c r="H65" s="75"/>
      <c r="I65" s="91">
        <f>従量電灯Cのみ!U64</f>
        <v>751</v>
      </c>
      <c r="J65" s="90">
        <f t="shared" si="25"/>
        <v>0</v>
      </c>
      <c r="K65" s="90">
        <f t="shared" si="0"/>
        <v>0</v>
      </c>
      <c r="L65" s="90">
        <f t="shared" si="1"/>
        <v>0</v>
      </c>
      <c r="M65" s="90">
        <f t="shared" si="26"/>
        <v>0</v>
      </c>
      <c r="N65" s="90">
        <f t="shared" si="27"/>
        <v>0</v>
      </c>
      <c r="O65" s="57" t="s">
        <v>517</v>
      </c>
      <c r="P65" s="58">
        <f t="shared" si="28"/>
        <v>0</v>
      </c>
      <c r="Q65" s="91">
        <f>従量電灯Cのみ!V64</f>
        <v>793</v>
      </c>
      <c r="R65" s="90">
        <f t="shared" si="29"/>
        <v>0</v>
      </c>
      <c r="S65" s="90">
        <f t="shared" si="2"/>
        <v>0</v>
      </c>
      <c r="T65" s="90">
        <f t="shared" si="3"/>
        <v>0</v>
      </c>
      <c r="U65" s="90">
        <f t="shared" si="30"/>
        <v>0</v>
      </c>
      <c r="V65" s="90">
        <f t="shared" si="31"/>
        <v>0</v>
      </c>
      <c r="W65" s="57" t="s">
        <v>517</v>
      </c>
      <c r="X65" s="58">
        <f t="shared" si="32"/>
        <v>0</v>
      </c>
      <c r="Y65" s="91">
        <f>従量電灯Cのみ!W64</f>
        <v>792</v>
      </c>
      <c r="Z65" s="90">
        <f t="shared" si="33"/>
        <v>0</v>
      </c>
      <c r="AA65" s="90">
        <f t="shared" si="4"/>
        <v>0</v>
      </c>
      <c r="AB65" s="90">
        <f t="shared" si="5"/>
        <v>0</v>
      </c>
      <c r="AC65" s="90">
        <f t="shared" si="34"/>
        <v>0</v>
      </c>
      <c r="AD65" s="90">
        <f t="shared" si="35"/>
        <v>0</v>
      </c>
      <c r="AE65" s="57" t="s">
        <v>517</v>
      </c>
      <c r="AF65" s="58">
        <f t="shared" si="36"/>
        <v>0</v>
      </c>
      <c r="AG65" s="91">
        <f>従量電灯Cのみ!X64</f>
        <v>945</v>
      </c>
      <c r="AH65" s="90">
        <f t="shared" si="37"/>
        <v>0</v>
      </c>
      <c r="AI65" s="90">
        <f t="shared" si="6"/>
        <v>0</v>
      </c>
      <c r="AJ65" s="90">
        <f t="shared" si="7"/>
        <v>0</v>
      </c>
      <c r="AK65" s="90">
        <f t="shared" si="38"/>
        <v>0</v>
      </c>
      <c r="AL65" s="90">
        <f t="shared" si="39"/>
        <v>0</v>
      </c>
      <c r="AM65" s="57" t="s">
        <v>517</v>
      </c>
      <c r="AN65" s="58">
        <f t="shared" si="40"/>
        <v>0</v>
      </c>
      <c r="AO65" s="91">
        <f>従量電灯Cのみ!Y64</f>
        <v>963</v>
      </c>
      <c r="AP65" s="90">
        <f t="shared" si="41"/>
        <v>0</v>
      </c>
      <c r="AQ65" s="90">
        <f t="shared" si="8"/>
        <v>0</v>
      </c>
      <c r="AR65" s="90">
        <f t="shared" si="9"/>
        <v>0</v>
      </c>
      <c r="AS65" s="90">
        <f t="shared" si="42"/>
        <v>0</v>
      </c>
      <c r="AT65" s="90">
        <f t="shared" si="43"/>
        <v>0</v>
      </c>
      <c r="AU65" s="57" t="s">
        <v>517</v>
      </c>
      <c r="AV65" s="58">
        <f t="shared" si="44"/>
        <v>0</v>
      </c>
      <c r="AW65" s="91">
        <f>従量電灯Cのみ!Z64</f>
        <v>937</v>
      </c>
      <c r="AX65" s="90">
        <f t="shared" si="45"/>
        <v>0</v>
      </c>
      <c r="AY65" s="90">
        <f t="shared" si="10"/>
        <v>0</v>
      </c>
      <c r="AZ65" s="90">
        <f t="shared" si="11"/>
        <v>0</v>
      </c>
      <c r="BA65" s="90">
        <f t="shared" si="46"/>
        <v>0</v>
      </c>
      <c r="BB65" s="90">
        <f t="shared" si="47"/>
        <v>0</v>
      </c>
      <c r="BC65" s="57" t="s">
        <v>517</v>
      </c>
      <c r="BD65" s="58">
        <f t="shared" si="48"/>
        <v>0</v>
      </c>
      <c r="BE65" s="91">
        <f>従量電灯Cのみ!AA64</f>
        <v>861</v>
      </c>
      <c r="BF65" s="90">
        <f t="shared" si="49"/>
        <v>0</v>
      </c>
      <c r="BG65" s="90">
        <f t="shared" si="12"/>
        <v>0</v>
      </c>
      <c r="BH65" s="90">
        <f t="shared" si="13"/>
        <v>0</v>
      </c>
      <c r="BI65" s="90">
        <f t="shared" si="50"/>
        <v>0</v>
      </c>
      <c r="BJ65" s="90">
        <f t="shared" si="51"/>
        <v>0</v>
      </c>
      <c r="BK65" s="57" t="s">
        <v>517</v>
      </c>
      <c r="BL65" s="58">
        <f t="shared" si="52"/>
        <v>0</v>
      </c>
      <c r="BM65" s="91">
        <f>従量電灯Cのみ!AB64</f>
        <v>735</v>
      </c>
      <c r="BN65" s="90">
        <f t="shared" si="53"/>
        <v>0</v>
      </c>
      <c r="BO65" s="90">
        <f t="shared" si="14"/>
        <v>0</v>
      </c>
      <c r="BP65" s="90">
        <f t="shared" si="15"/>
        <v>0</v>
      </c>
      <c r="BQ65" s="90">
        <f t="shared" si="54"/>
        <v>0</v>
      </c>
      <c r="BR65" s="90">
        <f t="shared" si="55"/>
        <v>0</v>
      </c>
      <c r="BS65" s="57" t="s">
        <v>517</v>
      </c>
      <c r="BT65" s="58">
        <f t="shared" si="56"/>
        <v>0</v>
      </c>
      <c r="BU65" s="91">
        <f>従量電灯Cのみ!AC64</f>
        <v>735</v>
      </c>
      <c r="BV65" s="90">
        <f t="shared" si="57"/>
        <v>0</v>
      </c>
      <c r="BW65" s="90">
        <f t="shared" si="16"/>
        <v>0</v>
      </c>
      <c r="BX65" s="90">
        <f t="shared" si="17"/>
        <v>0</v>
      </c>
      <c r="BY65" s="90">
        <f t="shared" si="58"/>
        <v>0</v>
      </c>
      <c r="BZ65" s="90">
        <f t="shared" si="59"/>
        <v>0</v>
      </c>
      <c r="CA65" s="57" t="s">
        <v>517</v>
      </c>
      <c r="CB65" s="58">
        <f t="shared" si="60"/>
        <v>0</v>
      </c>
      <c r="CC65" s="91">
        <f>従量電灯Cのみ!AD64</f>
        <v>754</v>
      </c>
      <c r="CD65" s="90">
        <f t="shared" si="61"/>
        <v>0</v>
      </c>
      <c r="CE65" s="90">
        <f t="shared" si="18"/>
        <v>0</v>
      </c>
      <c r="CF65" s="90">
        <f t="shared" si="19"/>
        <v>0</v>
      </c>
      <c r="CG65" s="90">
        <f t="shared" si="62"/>
        <v>0</v>
      </c>
      <c r="CH65" s="90">
        <f t="shared" si="63"/>
        <v>0</v>
      </c>
      <c r="CI65" s="57" t="s">
        <v>517</v>
      </c>
      <c r="CJ65" s="58">
        <f t="shared" si="64"/>
        <v>0</v>
      </c>
      <c r="CK65" s="91">
        <f>従量電灯Cのみ!AE64</f>
        <v>717</v>
      </c>
      <c r="CL65" s="90">
        <f t="shared" si="65"/>
        <v>0</v>
      </c>
      <c r="CM65" s="90">
        <f t="shared" si="20"/>
        <v>0</v>
      </c>
      <c r="CN65" s="90">
        <f t="shared" si="21"/>
        <v>0</v>
      </c>
      <c r="CO65" s="90">
        <f t="shared" si="66"/>
        <v>0</v>
      </c>
      <c r="CP65" s="90">
        <f t="shared" si="67"/>
        <v>0</v>
      </c>
      <c r="CQ65" s="57" t="s">
        <v>517</v>
      </c>
      <c r="CR65" s="58">
        <f t="shared" si="68"/>
        <v>0</v>
      </c>
      <c r="CS65" s="91">
        <f>従量電灯Cのみ!AF64</f>
        <v>722</v>
      </c>
      <c r="CT65" s="90">
        <f t="shared" si="69"/>
        <v>0</v>
      </c>
      <c r="CU65" s="90">
        <f t="shared" si="22"/>
        <v>0</v>
      </c>
      <c r="CV65" s="90">
        <f t="shared" si="23"/>
        <v>0</v>
      </c>
      <c r="CW65" s="90">
        <f t="shared" si="70"/>
        <v>0</v>
      </c>
      <c r="CX65" s="90">
        <f t="shared" si="71"/>
        <v>0</v>
      </c>
      <c r="CY65" s="57" t="s">
        <v>517</v>
      </c>
      <c r="CZ65" s="58">
        <f t="shared" si="72"/>
        <v>0</v>
      </c>
      <c r="DA65" s="56">
        <f t="shared" si="24"/>
        <v>0</v>
      </c>
    </row>
    <row r="66" spans="2:105" x14ac:dyDescent="0.4">
      <c r="B66" s="54">
        <v>59</v>
      </c>
      <c r="C66" s="54" t="str">
        <f>従量電灯Cのみ!C65</f>
        <v>あがた保育園</v>
      </c>
      <c r="D66" s="55">
        <f>従量電灯Cのみ!H65</f>
        <v>19</v>
      </c>
      <c r="E66" s="63"/>
      <c r="F66" s="73"/>
      <c r="G66" s="74"/>
      <c r="H66" s="75"/>
      <c r="I66" s="91">
        <f>従量電灯Cのみ!U65</f>
        <v>1350</v>
      </c>
      <c r="J66" s="90">
        <f t="shared" si="25"/>
        <v>0</v>
      </c>
      <c r="K66" s="90">
        <f t="shared" si="0"/>
        <v>0</v>
      </c>
      <c r="L66" s="90">
        <f t="shared" si="1"/>
        <v>0</v>
      </c>
      <c r="M66" s="90">
        <f t="shared" si="26"/>
        <v>0</v>
      </c>
      <c r="N66" s="90">
        <f t="shared" si="27"/>
        <v>0</v>
      </c>
      <c r="O66" s="57" t="s">
        <v>517</v>
      </c>
      <c r="P66" s="58">
        <f t="shared" si="28"/>
        <v>0</v>
      </c>
      <c r="Q66" s="91">
        <f>従量電灯Cのみ!V65</f>
        <v>1499</v>
      </c>
      <c r="R66" s="90">
        <f t="shared" si="29"/>
        <v>0</v>
      </c>
      <c r="S66" s="90">
        <f t="shared" si="2"/>
        <v>0</v>
      </c>
      <c r="T66" s="90">
        <f t="shared" si="3"/>
        <v>0</v>
      </c>
      <c r="U66" s="90">
        <f t="shared" si="30"/>
        <v>0</v>
      </c>
      <c r="V66" s="90">
        <f t="shared" si="31"/>
        <v>0</v>
      </c>
      <c r="W66" s="57" t="s">
        <v>517</v>
      </c>
      <c r="X66" s="58">
        <f t="shared" si="32"/>
        <v>0</v>
      </c>
      <c r="Y66" s="91">
        <f>従量電灯Cのみ!W65</f>
        <v>1407</v>
      </c>
      <c r="Z66" s="90">
        <f t="shared" si="33"/>
        <v>0</v>
      </c>
      <c r="AA66" s="90">
        <f t="shared" si="4"/>
        <v>0</v>
      </c>
      <c r="AB66" s="90">
        <f t="shared" si="5"/>
        <v>0</v>
      </c>
      <c r="AC66" s="90">
        <f t="shared" si="34"/>
        <v>0</v>
      </c>
      <c r="AD66" s="90">
        <f t="shared" si="35"/>
        <v>0</v>
      </c>
      <c r="AE66" s="57" t="s">
        <v>517</v>
      </c>
      <c r="AF66" s="58">
        <f t="shared" si="36"/>
        <v>0</v>
      </c>
      <c r="AG66" s="91">
        <f>従量電灯Cのみ!X65</f>
        <v>1222</v>
      </c>
      <c r="AH66" s="90">
        <f t="shared" si="37"/>
        <v>0</v>
      </c>
      <c r="AI66" s="90">
        <f t="shared" si="6"/>
        <v>0</v>
      </c>
      <c r="AJ66" s="90">
        <f t="shared" si="7"/>
        <v>0</v>
      </c>
      <c r="AK66" s="90">
        <f t="shared" si="38"/>
        <v>0</v>
      </c>
      <c r="AL66" s="90">
        <f t="shared" si="39"/>
        <v>0</v>
      </c>
      <c r="AM66" s="57" t="s">
        <v>517</v>
      </c>
      <c r="AN66" s="58">
        <f t="shared" si="40"/>
        <v>0</v>
      </c>
      <c r="AO66" s="91">
        <f>従量電灯Cのみ!Y65</f>
        <v>1503</v>
      </c>
      <c r="AP66" s="90">
        <f t="shared" si="41"/>
        <v>0</v>
      </c>
      <c r="AQ66" s="90">
        <f t="shared" si="8"/>
        <v>0</v>
      </c>
      <c r="AR66" s="90">
        <f t="shared" si="9"/>
        <v>0</v>
      </c>
      <c r="AS66" s="90">
        <f t="shared" si="42"/>
        <v>0</v>
      </c>
      <c r="AT66" s="90">
        <f t="shared" si="43"/>
        <v>0</v>
      </c>
      <c r="AU66" s="57" t="s">
        <v>517</v>
      </c>
      <c r="AV66" s="58">
        <f t="shared" si="44"/>
        <v>0</v>
      </c>
      <c r="AW66" s="91">
        <f>従量電灯Cのみ!Z65</f>
        <v>1421</v>
      </c>
      <c r="AX66" s="90">
        <f t="shared" si="45"/>
        <v>0</v>
      </c>
      <c r="AY66" s="90">
        <f t="shared" si="10"/>
        <v>0</v>
      </c>
      <c r="AZ66" s="90">
        <f t="shared" si="11"/>
        <v>0</v>
      </c>
      <c r="BA66" s="90">
        <f t="shared" si="46"/>
        <v>0</v>
      </c>
      <c r="BB66" s="90">
        <f t="shared" si="47"/>
        <v>0</v>
      </c>
      <c r="BC66" s="57" t="s">
        <v>517</v>
      </c>
      <c r="BD66" s="58">
        <f t="shared" si="48"/>
        <v>0</v>
      </c>
      <c r="BE66" s="91">
        <f>従量電灯Cのみ!AA65</f>
        <v>1255</v>
      </c>
      <c r="BF66" s="90">
        <f t="shared" si="49"/>
        <v>0</v>
      </c>
      <c r="BG66" s="90">
        <f t="shared" si="12"/>
        <v>0</v>
      </c>
      <c r="BH66" s="90">
        <f t="shared" si="13"/>
        <v>0</v>
      </c>
      <c r="BI66" s="90">
        <f t="shared" si="50"/>
        <v>0</v>
      </c>
      <c r="BJ66" s="90">
        <f t="shared" si="51"/>
        <v>0</v>
      </c>
      <c r="BK66" s="57" t="s">
        <v>517</v>
      </c>
      <c r="BL66" s="58">
        <f t="shared" si="52"/>
        <v>0</v>
      </c>
      <c r="BM66" s="91">
        <f>従量電灯Cのみ!AB65</f>
        <v>1445</v>
      </c>
      <c r="BN66" s="90">
        <f t="shared" si="53"/>
        <v>0</v>
      </c>
      <c r="BO66" s="90">
        <f t="shared" si="14"/>
        <v>0</v>
      </c>
      <c r="BP66" s="90">
        <f t="shared" si="15"/>
        <v>0</v>
      </c>
      <c r="BQ66" s="90">
        <f t="shared" si="54"/>
        <v>0</v>
      </c>
      <c r="BR66" s="90">
        <f t="shared" si="55"/>
        <v>0</v>
      </c>
      <c r="BS66" s="57" t="s">
        <v>517</v>
      </c>
      <c r="BT66" s="58">
        <f t="shared" si="56"/>
        <v>0</v>
      </c>
      <c r="BU66" s="91">
        <f>従量電灯Cのみ!AC65</f>
        <v>1546</v>
      </c>
      <c r="BV66" s="90">
        <f t="shared" si="57"/>
        <v>0</v>
      </c>
      <c r="BW66" s="90">
        <f t="shared" si="16"/>
        <v>0</v>
      </c>
      <c r="BX66" s="90">
        <f t="shared" si="17"/>
        <v>0</v>
      </c>
      <c r="BY66" s="90">
        <f t="shared" si="58"/>
        <v>0</v>
      </c>
      <c r="BZ66" s="90">
        <f t="shared" si="59"/>
        <v>0</v>
      </c>
      <c r="CA66" s="57" t="s">
        <v>517</v>
      </c>
      <c r="CB66" s="58">
        <f t="shared" si="60"/>
        <v>0</v>
      </c>
      <c r="CC66" s="91">
        <f>従量電灯Cのみ!AD65</f>
        <v>1749</v>
      </c>
      <c r="CD66" s="90">
        <f t="shared" si="61"/>
        <v>0</v>
      </c>
      <c r="CE66" s="90">
        <f t="shared" si="18"/>
        <v>0</v>
      </c>
      <c r="CF66" s="90">
        <f t="shared" si="19"/>
        <v>0</v>
      </c>
      <c r="CG66" s="90">
        <f t="shared" si="62"/>
        <v>0</v>
      </c>
      <c r="CH66" s="90">
        <f t="shared" si="63"/>
        <v>0</v>
      </c>
      <c r="CI66" s="57" t="s">
        <v>517</v>
      </c>
      <c r="CJ66" s="58">
        <f t="shared" si="64"/>
        <v>0</v>
      </c>
      <c r="CK66" s="91">
        <f>従量電灯Cのみ!AE65</f>
        <v>1594</v>
      </c>
      <c r="CL66" s="90">
        <f t="shared" si="65"/>
        <v>0</v>
      </c>
      <c r="CM66" s="90">
        <f t="shared" si="20"/>
        <v>0</v>
      </c>
      <c r="CN66" s="90">
        <f t="shared" si="21"/>
        <v>0</v>
      </c>
      <c r="CO66" s="90">
        <f t="shared" si="66"/>
        <v>0</v>
      </c>
      <c r="CP66" s="90">
        <f t="shared" si="67"/>
        <v>0</v>
      </c>
      <c r="CQ66" s="57" t="s">
        <v>517</v>
      </c>
      <c r="CR66" s="58">
        <f t="shared" si="68"/>
        <v>0</v>
      </c>
      <c r="CS66" s="91">
        <f>従量電灯Cのみ!AF65</f>
        <v>1594</v>
      </c>
      <c r="CT66" s="90">
        <f t="shared" si="69"/>
        <v>0</v>
      </c>
      <c r="CU66" s="90">
        <f t="shared" si="22"/>
        <v>0</v>
      </c>
      <c r="CV66" s="90">
        <f t="shared" si="23"/>
        <v>0</v>
      </c>
      <c r="CW66" s="90">
        <f t="shared" si="70"/>
        <v>0</v>
      </c>
      <c r="CX66" s="90">
        <f t="shared" si="71"/>
        <v>0</v>
      </c>
      <c r="CY66" s="57" t="s">
        <v>517</v>
      </c>
      <c r="CZ66" s="58">
        <f t="shared" si="72"/>
        <v>0</v>
      </c>
      <c r="DA66" s="56">
        <f t="shared" si="24"/>
        <v>0</v>
      </c>
    </row>
    <row r="67" spans="2:105" x14ac:dyDescent="0.4">
      <c r="B67" s="54">
        <v>60</v>
      </c>
      <c r="C67" s="54" t="str">
        <f>従量電灯Cのみ!C66</f>
        <v>八郷こども園</v>
      </c>
      <c r="D67" s="55">
        <f>従量電灯Cのみ!H66</f>
        <v>8</v>
      </c>
      <c r="E67" s="63"/>
      <c r="F67" s="73"/>
      <c r="G67" s="74"/>
      <c r="H67" s="75"/>
      <c r="I67" s="91">
        <f>従量電灯Cのみ!U66</f>
        <v>761</v>
      </c>
      <c r="J67" s="90">
        <f t="shared" si="25"/>
        <v>0</v>
      </c>
      <c r="K67" s="90">
        <f t="shared" si="0"/>
        <v>0</v>
      </c>
      <c r="L67" s="90">
        <f t="shared" si="1"/>
        <v>0</v>
      </c>
      <c r="M67" s="90">
        <f t="shared" si="26"/>
        <v>0</v>
      </c>
      <c r="N67" s="90">
        <f t="shared" si="27"/>
        <v>0</v>
      </c>
      <c r="O67" s="57" t="s">
        <v>517</v>
      </c>
      <c r="P67" s="58">
        <f t="shared" si="28"/>
        <v>0</v>
      </c>
      <c r="Q67" s="91">
        <f>従量電灯Cのみ!V66</f>
        <v>879</v>
      </c>
      <c r="R67" s="90">
        <f t="shared" si="29"/>
        <v>0</v>
      </c>
      <c r="S67" s="90">
        <f t="shared" si="2"/>
        <v>0</v>
      </c>
      <c r="T67" s="90">
        <f t="shared" si="3"/>
        <v>0</v>
      </c>
      <c r="U67" s="90">
        <f t="shared" si="30"/>
        <v>0</v>
      </c>
      <c r="V67" s="90">
        <f t="shared" si="31"/>
        <v>0</v>
      </c>
      <c r="W67" s="57" t="s">
        <v>517</v>
      </c>
      <c r="X67" s="58">
        <f t="shared" si="32"/>
        <v>0</v>
      </c>
      <c r="Y67" s="91">
        <f>従量電灯Cのみ!W66</f>
        <v>798</v>
      </c>
      <c r="Z67" s="90">
        <f t="shared" si="33"/>
        <v>0</v>
      </c>
      <c r="AA67" s="90">
        <f t="shared" si="4"/>
        <v>0</v>
      </c>
      <c r="AB67" s="90">
        <f t="shared" si="5"/>
        <v>0</v>
      </c>
      <c r="AC67" s="90">
        <f t="shared" si="34"/>
        <v>0</v>
      </c>
      <c r="AD67" s="90">
        <f t="shared" si="35"/>
        <v>0</v>
      </c>
      <c r="AE67" s="57" t="s">
        <v>517</v>
      </c>
      <c r="AF67" s="58">
        <f t="shared" si="36"/>
        <v>0</v>
      </c>
      <c r="AG67" s="91">
        <f>従量電灯Cのみ!X66</f>
        <v>780</v>
      </c>
      <c r="AH67" s="90">
        <f t="shared" si="37"/>
        <v>0</v>
      </c>
      <c r="AI67" s="90">
        <f t="shared" si="6"/>
        <v>0</v>
      </c>
      <c r="AJ67" s="90">
        <f t="shared" si="7"/>
        <v>0</v>
      </c>
      <c r="AK67" s="90">
        <f t="shared" si="38"/>
        <v>0</v>
      </c>
      <c r="AL67" s="90">
        <f t="shared" si="39"/>
        <v>0</v>
      </c>
      <c r="AM67" s="57" t="s">
        <v>517</v>
      </c>
      <c r="AN67" s="58">
        <f t="shared" si="40"/>
        <v>0</v>
      </c>
      <c r="AO67" s="91">
        <f>従量電灯Cのみ!Y66</f>
        <v>1719</v>
      </c>
      <c r="AP67" s="90">
        <f t="shared" si="41"/>
        <v>0</v>
      </c>
      <c r="AQ67" s="90">
        <f t="shared" si="8"/>
        <v>0</v>
      </c>
      <c r="AR67" s="90">
        <f t="shared" si="9"/>
        <v>0</v>
      </c>
      <c r="AS67" s="90">
        <f t="shared" si="42"/>
        <v>0</v>
      </c>
      <c r="AT67" s="90">
        <f t="shared" si="43"/>
        <v>0</v>
      </c>
      <c r="AU67" s="57" t="s">
        <v>517</v>
      </c>
      <c r="AV67" s="58">
        <f t="shared" si="44"/>
        <v>0</v>
      </c>
      <c r="AW67" s="91">
        <f>従量電灯Cのみ!Z66</f>
        <v>776</v>
      </c>
      <c r="AX67" s="90">
        <f t="shared" si="45"/>
        <v>0</v>
      </c>
      <c r="AY67" s="90">
        <f t="shared" si="10"/>
        <v>0</v>
      </c>
      <c r="AZ67" s="90">
        <f t="shared" si="11"/>
        <v>0</v>
      </c>
      <c r="BA67" s="90">
        <f t="shared" si="46"/>
        <v>0</v>
      </c>
      <c r="BB67" s="90">
        <f t="shared" si="47"/>
        <v>0</v>
      </c>
      <c r="BC67" s="57" t="s">
        <v>517</v>
      </c>
      <c r="BD67" s="58">
        <f t="shared" si="48"/>
        <v>0</v>
      </c>
      <c r="BE67" s="91">
        <f>従量電灯Cのみ!AA66</f>
        <v>797</v>
      </c>
      <c r="BF67" s="90">
        <f t="shared" si="49"/>
        <v>0</v>
      </c>
      <c r="BG67" s="90">
        <f t="shared" si="12"/>
        <v>0</v>
      </c>
      <c r="BH67" s="90">
        <f t="shared" si="13"/>
        <v>0</v>
      </c>
      <c r="BI67" s="90">
        <f t="shared" si="50"/>
        <v>0</v>
      </c>
      <c r="BJ67" s="90">
        <f t="shared" si="51"/>
        <v>0</v>
      </c>
      <c r="BK67" s="57" t="s">
        <v>517</v>
      </c>
      <c r="BL67" s="58">
        <f t="shared" si="52"/>
        <v>0</v>
      </c>
      <c r="BM67" s="91">
        <f>従量電灯Cのみ!AB66</f>
        <v>2810</v>
      </c>
      <c r="BN67" s="90">
        <f t="shared" si="53"/>
        <v>0</v>
      </c>
      <c r="BO67" s="90">
        <f t="shared" si="14"/>
        <v>0</v>
      </c>
      <c r="BP67" s="90">
        <f t="shared" si="15"/>
        <v>0</v>
      </c>
      <c r="BQ67" s="90">
        <f t="shared" si="54"/>
        <v>0</v>
      </c>
      <c r="BR67" s="90">
        <f t="shared" si="55"/>
        <v>0</v>
      </c>
      <c r="BS67" s="57" t="s">
        <v>517</v>
      </c>
      <c r="BT67" s="58">
        <f t="shared" si="56"/>
        <v>0</v>
      </c>
      <c r="BU67" s="91">
        <f>従量電灯Cのみ!AC66</f>
        <v>815</v>
      </c>
      <c r="BV67" s="90">
        <f t="shared" si="57"/>
        <v>0</v>
      </c>
      <c r="BW67" s="90">
        <f t="shared" si="16"/>
        <v>0</v>
      </c>
      <c r="BX67" s="90">
        <f t="shared" si="17"/>
        <v>0</v>
      </c>
      <c r="BY67" s="90">
        <f t="shared" si="58"/>
        <v>0</v>
      </c>
      <c r="BZ67" s="90">
        <f t="shared" si="59"/>
        <v>0</v>
      </c>
      <c r="CA67" s="57" t="s">
        <v>517</v>
      </c>
      <c r="CB67" s="58">
        <f t="shared" si="60"/>
        <v>0</v>
      </c>
      <c r="CC67" s="91">
        <f>従量電灯Cのみ!AD66</f>
        <v>807</v>
      </c>
      <c r="CD67" s="90">
        <f t="shared" si="61"/>
        <v>0</v>
      </c>
      <c r="CE67" s="90">
        <f t="shared" si="18"/>
        <v>0</v>
      </c>
      <c r="CF67" s="90">
        <f t="shared" si="19"/>
        <v>0</v>
      </c>
      <c r="CG67" s="90">
        <f t="shared" si="62"/>
        <v>0</v>
      </c>
      <c r="CH67" s="90">
        <f t="shared" si="63"/>
        <v>0</v>
      </c>
      <c r="CI67" s="57" t="s">
        <v>517</v>
      </c>
      <c r="CJ67" s="58">
        <f t="shared" si="64"/>
        <v>0</v>
      </c>
      <c r="CK67" s="91">
        <f>従量電灯Cのみ!AE66</f>
        <v>789</v>
      </c>
      <c r="CL67" s="90">
        <f t="shared" si="65"/>
        <v>0</v>
      </c>
      <c r="CM67" s="90">
        <f t="shared" si="20"/>
        <v>0</v>
      </c>
      <c r="CN67" s="90">
        <f t="shared" si="21"/>
        <v>0</v>
      </c>
      <c r="CO67" s="90">
        <f t="shared" si="66"/>
        <v>0</v>
      </c>
      <c r="CP67" s="90">
        <f t="shared" si="67"/>
        <v>0</v>
      </c>
      <c r="CQ67" s="57" t="s">
        <v>517</v>
      </c>
      <c r="CR67" s="58">
        <f t="shared" si="68"/>
        <v>0</v>
      </c>
      <c r="CS67" s="91">
        <f>従量電灯Cのみ!AF66</f>
        <v>791</v>
      </c>
      <c r="CT67" s="90">
        <f t="shared" si="69"/>
        <v>0</v>
      </c>
      <c r="CU67" s="90">
        <f t="shared" si="22"/>
        <v>0</v>
      </c>
      <c r="CV67" s="90">
        <f t="shared" si="23"/>
        <v>0</v>
      </c>
      <c r="CW67" s="90">
        <f t="shared" si="70"/>
        <v>0</v>
      </c>
      <c r="CX67" s="90">
        <f t="shared" si="71"/>
        <v>0</v>
      </c>
      <c r="CY67" s="57" t="s">
        <v>517</v>
      </c>
      <c r="CZ67" s="58">
        <f t="shared" si="72"/>
        <v>0</v>
      </c>
      <c r="DA67" s="56">
        <f t="shared" si="24"/>
        <v>0</v>
      </c>
    </row>
    <row r="68" spans="2:105" x14ac:dyDescent="0.4">
      <c r="B68" s="54">
        <v>61</v>
      </c>
      <c r="C68" s="54" t="str">
        <f>従量電灯Cのみ!C67</f>
        <v>下野保育園</v>
      </c>
      <c r="D68" s="55">
        <f>従量電灯Cのみ!H67</f>
        <v>11</v>
      </c>
      <c r="E68" s="63"/>
      <c r="F68" s="73"/>
      <c r="G68" s="74"/>
      <c r="H68" s="75"/>
      <c r="I68" s="91">
        <f>従量電灯Cのみ!U67</f>
        <v>782</v>
      </c>
      <c r="J68" s="90">
        <f t="shared" si="25"/>
        <v>0</v>
      </c>
      <c r="K68" s="90">
        <f t="shared" si="0"/>
        <v>0</v>
      </c>
      <c r="L68" s="90">
        <f t="shared" si="1"/>
        <v>0</v>
      </c>
      <c r="M68" s="90">
        <f t="shared" si="26"/>
        <v>0</v>
      </c>
      <c r="N68" s="90">
        <f t="shared" si="27"/>
        <v>0</v>
      </c>
      <c r="O68" s="57" t="s">
        <v>517</v>
      </c>
      <c r="P68" s="58">
        <f t="shared" si="28"/>
        <v>0</v>
      </c>
      <c r="Q68" s="91">
        <f>従量電灯Cのみ!V67</f>
        <v>839</v>
      </c>
      <c r="R68" s="90">
        <f t="shared" si="29"/>
        <v>0</v>
      </c>
      <c r="S68" s="90">
        <f t="shared" si="2"/>
        <v>0</v>
      </c>
      <c r="T68" s="90">
        <f t="shared" si="3"/>
        <v>0</v>
      </c>
      <c r="U68" s="90">
        <f t="shared" si="30"/>
        <v>0</v>
      </c>
      <c r="V68" s="90">
        <f t="shared" si="31"/>
        <v>0</v>
      </c>
      <c r="W68" s="57" t="s">
        <v>517</v>
      </c>
      <c r="X68" s="58">
        <f t="shared" si="32"/>
        <v>0</v>
      </c>
      <c r="Y68" s="91">
        <f>従量電灯Cのみ!W67</f>
        <v>917</v>
      </c>
      <c r="Z68" s="90">
        <f t="shared" si="33"/>
        <v>0</v>
      </c>
      <c r="AA68" s="90">
        <f t="shared" si="4"/>
        <v>0</v>
      </c>
      <c r="AB68" s="90">
        <f t="shared" si="5"/>
        <v>0</v>
      </c>
      <c r="AC68" s="90">
        <f t="shared" si="34"/>
        <v>0</v>
      </c>
      <c r="AD68" s="90">
        <f t="shared" si="35"/>
        <v>0</v>
      </c>
      <c r="AE68" s="57" t="s">
        <v>517</v>
      </c>
      <c r="AF68" s="58">
        <f t="shared" si="36"/>
        <v>0</v>
      </c>
      <c r="AG68" s="91">
        <f>従量電灯Cのみ!X67</f>
        <v>1113</v>
      </c>
      <c r="AH68" s="90">
        <f t="shared" si="37"/>
        <v>0</v>
      </c>
      <c r="AI68" s="90">
        <f t="shared" si="6"/>
        <v>0</v>
      </c>
      <c r="AJ68" s="90">
        <f t="shared" si="7"/>
        <v>0</v>
      </c>
      <c r="AK68" s="90">
        <f t="shared" si="38"/>
        <v>0</v>
      </c>
      <c r="AL68" s="90">
        <f t="shared" si="39"/>
        <v>0</v>
      </c>
      <c r="AM68" s="57" t="s">
        <v>517</v>
      </c>
      <c r="AN68" s="58">
        <f t="shared" si="40"/>
        <v>0</v>
      </c>
      <c r="AO68" s="91">
        <f>従量電灯Cのみ!Y67</f>
        <v>1154</v>
      </c>
      <c r="AP68" s="90">
        <f t="shared" si="41"/>
        <v>0</v>
      </c>
      <c r="AQ68" s="90">
        <f t="shared" si="8"/>
        <v>0</v>
      </c>
      <c r="AR68" s="90">
        <f t="shared" si="9"/>
        <v>0</v>
      </c>
      <c r="AS68" s="90">
        <f t="shared" si="42"/>
        <v>0</v>
      </c>
      <c r="AT68" s="90">
        <f t="shared" si="43"/>
        <v>0</v>
      </c>
      <c r="AU68" s="57" t="s">
        <v>517</v>
      </c>
      <c r="AV68" s="58">
        <f t="shared" si="44"/>
        <v>0</v>
      </c>
      <c r="AW68" s="91">
        <f>従量電灯Cのみ!Z67</f>
        <v>992</v>
      </c>
      <c r="AX68" s="90">
        <f t="shared" si="45"/>
        <v>0</v>
      </c>
      <c r="AY68" s="90">
        <f t="shared" si="10"/>
        <v>0</v>
      </c>
      <c r="AZ68" s="90">
        <f t="shared" si="11"/>
        <v>0</v>
      </c>
      <c r="BA68" s="90">
        <f t="shared" si="46"/>
        <v>0</v>
      </c>
      <c r="BB68" s="90">
        <f t="shared" si="47"/>
        <v>0</v>
      </c>
      <c r="BC68" s="57" t="s">
        <v>517</v>
      </c>
      <c r="BD68" s="58">
        <f t="shared" si="48"/>
        <v>0</v>
      </c>
      <c r="BE68" s="91">
        <f>従量電灯Cのみ!AA67</f>
        <v>851</v>
      </c>
      <c r="BF68" s="90">
        <f t="shared" si="49"/>
        <v>0</v>
      </c>
      <c r="BG68" s="90">
        <f t="shared" si="12"/>
        <v>0</v>
      </c>
      <c r="BH68" s="90">
        <f t="shared" si="13"/>
        <v>0</v>
      </c>
      <c r="BI68" s="90">
        <f t="shared" si="50"/>
        <v>0</v>
      </c>
      <c r="BJ68" s="90">
        <f t="shared" si="51"/>
        <v>0</v>
      </c>
      <c r="BK68" s="57" t="s">
        <v>517</v>
      </c>
      <c r="BL68" s="58">
        <f t="shared" si="52"/>
        <v>0</v>
      </c>
      <c r="BM68" s="91">
        <f>従量電灯Cのみ!AB67</f>
        <v>793</v>
      </c>
      <c r="BN68" s="90">
        <f t="shared" si="53"/>
        <v>0</v>
      </c>
      <c r="BO68" s="90">
        <f t="shared" si="14"/>
        <v>0</v>
      </c>
      <c r="BP68" s="90">
        <f t="shared" si="15"/>
        <v>0</v>
      </c>
      <c r="BQ68" s="90">
        <f t="shared" si="54"/>
        <v>0</v>
      </c>
      <c r="BR68" s="90">
        <f t="shared" si="55"/>
        <v>0</v>
      </c>
      <c r="BS68" s="57" t="s">
        <v>517</v>
      </c>
      <c r="BT68" s="58">
        <f t="shared" si="56"/>
        <v>0</v>
      </c>
      <c r="BU68" s="91">
        <f>従量電灯Cのみ!AC67</f>
        <v>926</v>
      </c>
      <c r="BV68" s="90">
        <f t="shared" si="57"/>
        <v>0</v>
      </c>
      <c r="BW68" s="90">
        <f t="shared" si="16"/>
        <v>0</v>
      </c>
      <c r="BX68" s="90">
        <f t="shared" si="17"/>
        <v>0</v>
      </c>
      <c r="BY68" s="90">
        <f t="shared" si="58"/>
        <v>0</v>
      </c>
      <c r="BZ68" s="90">
        <f t="shared" si="59"/>
        <v>0</v>
      </c>
      <c r="CA68" s="57" t="s">
        <v>517</v>
      </c>
      <c r="CB68" s="58">
        <f t="shared" si="60"/>
        <v>0</v>
      </c>
      <c r="CC68" s="91">
        <f>従量電灯Cのみ!AD67</f>
        <v>1067</v>
      </c>
      <c r="CD68" s="90">
        <f t="shared" si="61"/>
        <v>0</v>
      </c>
      <c r="CE68" s="90">
        <f t="shared" si="18"/>
        <v>0</v>
      </c>
      <c r="CF68" s="90">
        <f t="shared" si="19"/>
        <v>0</v>
      </c>
      <c r="CG68" s="90">
        <f t="shared" si="62"/>
        <v>0</v>
      </c>
      <c r="CH68" s="90">
        <f t="shared" si="63"/>
        <v>0</v>
      </c>
      <c r="CI68" s="57" t="s">
        <v>517</v>
      </c>
      <c r="CJ68" s="58">
        <f t="shared" si="64"/>
        <v>0</v>
      </c>
      <c r="CK68" s="91">
        <f>従量電灯Cのみ!AE67</f>
        <v>900</v>
      </c>
      <c r="CL68" s="90">
        <f t="shared" si="65"/>
        <v>0</v>
      </c>
      <c r="CM68" s="90">
        <f t="shared" si="20"/>
        <v>0</v>
      </c>
      <c r="CN68" s="90">
        <f t="shared" si="21"/>
        <v>0</v>
      </c>
      <c r="CO68" s="90">
        <f t="shared" si="66"/>
        <v>0</v>
      </c>
      <c r="CP68" s="90">
        <f t="shared" si="67"/>
        <v>0</v>
      </c>
      <c r="CQ68" s="57" t="s">
        <v>517</v>
      </c>
      <c r="CR68" s="58">
        <f t="shared" si="68"/>
        <v>0</v>
      </c>
      <c r="CS68" s="91">
        <f>従量電灯Cのみ!AF67</f>
        <v>909</v>
      </c>
      <c r="CT68" s="90">
        <f t="shared" si="69"/>
        <v>0</v>
      </c>
      <c r="CU68" s="90">
        <f t="shared" si="22"/>
        <v>0</v>
      </c>
      <c r="CV68" s="90">
        <f t="shared" si="23"/>
        <v>0</v>
      </c>
      <c r="CW68" s="90">
        <f t="shared" si="70"/>
        <v>0</v>
      </c>
      <c r="CX68" s="90">
        <f t="shared" si="71"/>
        <v>0</v>
      </c>
      <c r="CY68" s="57" t="s">
        <v>517</v>
      </c>
      <c r="CZ68" s="58">
        <f t="shared" si="72"/>
        <v>0</v>
      </c>
      <c r="DA68" s="56">
        <f t="shared" si="24"/>
        <v>0</v>
      </c>
    </row>
    <row r="69" spans="2:105" x14ac:dyDescent="0.4">
      <c r="B69" s="54">
        <v>62</v>
      </c>
      <c r="C69" s="54" t="str">
        <f>従量電灯Cのみ!C68</f>
        <v>下野こども園</v>
      </c>
      <c r="D69" s="55">
        <f>従量電灯Cのみ!H68</f>
        <v>9</v>
      </c>
      <c r="E69" s="63"/>
      <c r="F69" s="73"/>
      <c r="G69" s="74"/>
      <c r="H69" s="75"/>
      <c r="I69" s="91">
        <f>従量電灯Cのみ!U68</f>
        <v>946</v>
      </c>
      <c r="J69" s="90">
        <f t="shared" si="25"/>
        <v>0</v>
      </c>
      <c r="K69" s="90">
        <f t="shared" si="0"/>
        <v>0</v>
      </c>
      <c r="L69" s="90">
        <f t="shared" si="1"/>
        <v>0</v>
      </c>
      <c r="M69" s="90">
        <f t="shared" si="26"/>
        <v>0</v>
      </c>
      <c r="N69" s="90">
        <f t="shared" si="27"/>
        <v>0</v>
      </c>
      <c r="O69" s="57" t="s">
        <v>517</v>
      </c>
      <c r="P69" s="58">
        <f t="shared" si="28"/>
        <v>0</v>
      </c>
      <c r="Q69" s="91">
        <f>従量電灯Cのみ!V68</f>
        <v>1110</v>
      </c>
      <c r="R69" s="90">
        <f t="shared" si="29"/>
        <v>0</v>
      </c>
      <c r="S69" s="90">
        <f t="shared" si="2"/>
        <v>0</v>
      </c>
      <c r="T69" s="90">
        <f t="shared" si="3"/>
        <v>0</v>
      </c>
      <c r="U69" s="90">
        <f t="shared" si="30"/>
        <v>0</v>
      </c>
      <c r="V69" s="90">
        <f t="shared" si="31"/>
        <v>0</v>
      </c>
      <c r="W69" s="57" t="s">
        <v>517</v>
      </c>
      <c r="X69" s="58">
        <f t="shared" si="32"/>
        <v>0</v>
      </c>
      <c r="Y69" s="91">
        <f>従量電灯Cのみ!W68</f>
        <v>1131</v>
      </c>
      <c r="Z69" s="90">
        <f t="shared" si="33"/>
        <v>0</v>
      </c>
      <c r="AA69" s="90">
        <f t="shared" si="4"/>
        <v>0</v>
      </c>
      <c r="AB69" s="90">
        <f t="shared" si="5"/>
        <v>0</v>
      </c>
      <c r="AC69" s="90">
        <f t="shared" si="34"/>
        <v>0</v>
      </c>
      <c r="AD69" s="90">
        <f t="shared" si="35"/>
        <v>0</v>
      </c>
      <c r="AE69" s="57" t="s">
        <v>517</v>
      </c>
      <c r="AF69" s="58">
        <f t="shared" si="36"/>
        <v>0</v>
      </c>
      <c r="AG69" s="91">
        <f>従量電灯Cのみ!X68</f>
        <v>1166</v>
      </c>
      <c r="AH69" s="90">
        <f t="shared" si="37"/>
        <v>0</v>
      </c>
      <c r="AI69" s="90">
        <f t="shared" si="6"/>
        <v>0</v>
      </c>
      <c r="AJ69" s="90">
        <f t="shared" si="7"/>
        <v>0</v>
      </c>
      <c r="AK69" s="90">
        <f t="shared" si="38"/>
        <v>0</v>
      </c>
      <c r="AL69" s="90">
        <f t="shared" si="39"/>
        <v>0</v>
      </c>
      <c r="AM69" s="57" t="s">
        <v>517</v>
      </c>
      <c r="AN69" s="58">
        <f t="shared" si="40"/>
        <v>0</v>
      </c>
      <c r="AO69" s="91">
        <f>従量電灯Cのみ!Y68</f>
        <v>2227</v>
      </c>
      <c r="AP69" s="90">
        <f t="shared" si="41"/>
        <v>0</v>
      </c>
      <c r="AQ69" s="90">
        <f t="shared" si="8"/>
        <v>0</v>
      </c>
      <c r="AR69" s="90">
        <f t="shared" si="9"/>
        <v>0</v>
      </c>
      <c r="AS69" s="90">
        <f t="shared" si="42"/>
        <v>0</v>
      </c>
      <c r="AT69" s="90">
        <f t="shared" si="43"/>
        <v>0</v>
      </c>
      <c r="AU69" s="57" t="s">
        <v>517</v>
      </c>
      <c r="AV69" s="58">
        <f t="shared" si="44"/>
        <v>0</v>
      </c>
      <c r="AW69" s="91">
        <f>従量電灯Cのみ!Z68</f>
        <v>1026</v>
      </c>
      <c r="AX69" s="90">
        <f t="shared" si="45"/>
        <v>0</v>
      </c>
      <c r="AY69" s="90">
        <f t="shared" si="10"/>
        <v>0</v>
      </c>
      <c r="AZ69" s="90">
        <f t="shared" si="11"/>
        <v>0</v>
      </c>
      <c r="BA69" s="90">
        <f t="shared" si="46"/>
        <v>0</v>
      </c>
      <c r="BB69" s="90">
        <f t="shared" si="47"/>
        <v>0</v>
      </c>
      <c r="BC69" s="57" t="s">
        <v>517</v>
      </c>
      <c r="BD69" s="58">
        <f t="shared" si="48"/>
        <v>0</v>
      </c>
      <c r="BE69" s="91">
        <f>従量電灯Cのみ!AA68</f>
        <v>1046</v>
      </c>
      <c r="BF69" s="90">
        <f t="shared" si="49"/>
        <v>0</v>
      </c>
      <c r="BG69" s="90">
        <f t="shared" si="12"/>
        <v>0</v>
      </c>
      <c r="BH69" s="90">
        <f t="shared" si="13"/>
        <v>0</v>
      </c>
      <c r="BI69" s="90">
        <f t="shared" si="50"/>
        <v>0</v>
      </c>
      <c r="BJ69" s="90">
        <f t="shared" si="51"/>
        <v>0</v>
      </c>
      <c r="BK69" s="57" t="s">
        <v>517</v>
      </c>
      <c r="BL69" s="58">
        <f t="shared" si="52"/>
        <v>0</v>
      </c>
      <c r="BM69" s="91">
        <f>従量電灯Cのみ!AB68</f>
        <v>1011</v>
      </c>
      <c r="BN69" s="90">
        <f t="shared" si="53"/>
        <v>0</v>
      </c>
      <c r="BO69" s="90">
        <f t="shared" si="14"/>
        <v>0</v>
      </c>
      <c r="BP69" s="90">
        <f t="shared" si="15"/>
        <v>0</v>
      </c>
      <c r="BQ69" s="90">
        <f t="shared" si="54"/>
        <v>0</v>
      </c>
      <c r="BR69" s="90">
        <f t="shared" si="55"/>
        <v>0</v>
      </c>
      <c r="BS69" s="57" t="s">
        <v>517</v>
      </c>
      <c r="BT69" s="58">
        <f t="shared" si="56"/>
        <v>0</v>
      </c>
      <c r="BU69" s="91">
        <f>従量電灯Cのみ!AC68</f>
        <v>990</v>
      </c>
      <c r="BV69" s="90">
        <f t="shared" si="57"/>
        <v>0</v>
      </c>
      <c r="BW69" s="90">
        <f t="shared" si="16"/>
        <v>0</v>
      </c>
      <c r="BX69" s="90">
        <f t="shared" si="17"/>
        <v>0</v>
      </c>
      <c r="BY69" s="90">
        <f t="shared" si="58"/>
        <v>0</v>
      </c>
      <c r="BZ69" s="90">
        <f t="shared" si="59"/>
        <v>0</v>
      </c>
      <c r="CA69" s="57" t="s">
        <v>517</v>
      </c>
      <c r="CB69" s="58">
        <f t="shared" si="60"/>
        <v>0</v>
      </c>
      <c r="CC69" s="91">
        <f>従量電灯Cのみ!AD68</f>
        <v>1063</v>
      </c>
      <c r="CD69" s="90">
        <f t="shared" si="61"/>
        <v>0</v>
      </c>
      <c r="CE69" s="90">
        <f t="shared" si="18"/>
        <v>0</v>
      </c>
      <c r="CF69" s="90">
        <f t="shared" si="19"/>
        <v>0</v>
      </c>
      <c r="CG69" s="90">
        <f t="shared" si="62"/>
        <v>0</v>
      </c>
      <c r="CH69" s="90">
        <f t="shared" si="63"/>
        <v>0</v>
      </c>
      <c r="CI69" s="57" t="s">
        <v>517</v>
      </c>
      <c r="CJ69" s="58">
        <f t="shared" si="64"/>
        <v>0</v>
      </c>
      <c r="CK69" s="91">
        <f>従量電灯Cのみ!AE68</f>
        <v>968</v>
      </c>
      <c r="CL69" s="90">
        <f t="shared" si="65"/>
        <v>0</v>
      </c>
      <c r="CM69" s="90">
        <f t="shared" si="20"/>
        <v>0</v>
      </c>
      <c r="CN69" s="90">
        <f t="shared" si="21"/>
        <v>0</v>
      </c>
      <c r="CO69" s="90">
        <f t="shared" si="66"/>
        <v>0</v>
      </c>
      <c r="CP69" s="90">
        <f t="shared" si="67"/>
        <v>0</v>
      </c>
      <c r="CQ69" s="57" t="s">
        <v>517</v>
      </c>
      <c r="CR69" s="58">
        <f t="shared" si="68"/>
        <v>0</v>
      </c>
      <c r="CS69" s="91">
        <f>従量電灯Cのみ!AF68</f>
        <v>907</v>
      </c>
      <c r="CT69" s="90">
        <f t="shared" si="69"/>
        <v>0</v>
      </c>
      <c r="CU69" s="90">
        <f t="shared" si="22"/>
        <v>0</v>
      </c>
      <c r="CV69" s="90">
        <f t="shared" si="23"/>
        <v>0</v>
      </c>
      <c r="CW69" s="90">
        <f t="shared" si="70"/>
        <v>0</v>
      </c>
      <c r="CX69" s="90">
        <f t="shared" si="71"/>
        <v>0</v>
      </c>
      <c r="CY69" s="57" t="s">
        <v>517</v>
      </c>
      <c r="CZ69" s="58">
        <f t="shared" si="72"/>
        <v>0</v>
      </c>
      <c r="DA69" s="56">
        <f t="shared" si="24"/>
        <v>0</v>
      </c>
    </row>
    <row r="70" spans="2:105" x14ac:dyDescent="0.4">
      <c r="B70" s="54">
        <v>63</v>
      </c>
      <c r="C70" s="54" t="str">
        <f>従量電灯Cのみ!C69</f>
        <v>大矢知保育園</v>
      </c>
      <c r="D70" s="55">
        <f>従量電灯Cのみ!H69</f>
        <v>16</v>
      </c>
      <c r="E70" s="63"/>
      <c r="F70" s="73"/>
      <c r="G70" s="74"/>
      <c r="H70" s="75"/>
      <c r="I70" s="91">
        <f>従量電灯Cのみ!U69</f>
        <v>810</v>
      </c>
      <c r="J70" s="90">
        <f t="shared" si="25"/>
        <v>0</v>
      </c>
      <c r="K70" s="90">
        <f t="shared" si="0"/>
        <v>0</v>
      </c>
      <c r="L70" s="90">
        <f t="shared" si="1"/>
        <v>0</v>
      </c>
      <c r="M70" s="90">
        <f t="shared" si="26"/>
        <v>0</v>
      </c>
      <c r="N70" s="90">
        <f t="shared" si="27"/>
        <v>0</v>
      </c>
      <c r="O70" s="57" t="s">
        <v>517</v>
      </c>
      <c r="P70" s="58">
        <f t="shared" si="28"/>
        <v>0</v>
      </c>
      <c r="Q70" s="91">
        <f>従量電灯Cのみ!V69</f>
        <v>968</v>
      </c>
      <c r="R70" s="90">
        <f t="shared" si="29"/>
        <v>0</v>
      </c>
      <c r="S70" s="90">
        <f t="shared" si="2"/>
        <v>0</v>
      </c>
      <c r="T70" s="90">
        <f t="shared" si="3"/>
        <v>0</v>
      </c>
      <c r="U70" s="90">
        <f t="shared" si="30"/>
        <v>0</v>
      </c>
      <c r="V70" s="90">
        <f t="shared" si="31"/>
        <v>0</v>
      </c>
      <c r="W70" s="57" t="s">
        <v>517</v>
      </c>
      <c r="X70" s="58">
        <f t="shared" si="32"/>
        <v>0</v>
      </c>
      <c r="Y70" s="91">
        <f>従量電灯Cのみ!W69</f>
        <v>987</v>
      </c>
      <c r="Z70" s="90">
        <f t="shared" si="33"/>
        <v>0</v>
      </c>
      <c r="AA70" s="90">
        <f t="shared" si="4"/>
        <v>0</v>
      </c>
      <c r="AB70" s="90">
        <f t="shared" si="5"/>
        <v>0</v>
      </c>
      <c r="AC70" s="90">
        <f t="shared" si="34"/>
        <v>0</v>
      </c>
      <c r="AD70" s="90">
        <f t="shared" si="35"/>
        <v>0</v>
      </c>
      <c r="AE70" s="57" t="s">
        <v>517</v>
      </c>
      <c r="AF70" s="58">
        <f t="shared" si="36"/>
        <v>0</v>
      </c>
      <c r="AG70" s="91">
        <f>従量電灯Cのみ!X69</f>
        <v>1484</v>
      </c>
      <c r="AH70" s="90">
        <f t="shared" si="37"/>
        <v>0</v>
      </c>
      <c r="AI70" s="90">
        <f t="shared" si="6"/>
        <v>0</v>
      </c>
      <c r="AJ70" s="90">
        <f t="shared" si="7"/>
        <v>0</v>
      </c>
      <c r="AK70" s="90">
        <f t="shared" si="38"/>
        <v>0</v>
      </c>
      <c r="AL70" s="90">
        <f t="shared" si="39"/>
        <v>0</v>
      </c>
      <c r="AM70" s="57" t="s">
        <v>517</v>
      </c>
      <c r="AN70" s="58">
        <f t="shared" si="40"/>
        <v>0</v>
      </c>
      <c r="AO70" s="91">
        <f>従量電灯Cのみ!Y69</f>
        <v>1606</v>
      </c>
      <c r="AP70" s="90">
        <f t="shared" si="41"/>
        <v>0</v>
      </c>
      <c r="AQ70" s="90">
        <f t="shared" si="8"/>
        <v>0</v>
      </c>
      <c r="AR70" s="90">
        <f t="shared" si="9"/>
        <v>0</v>
      </c>
      <c r="AS70" s="90">
        <f t="shared" si="42"/>
        <v>0</v>
      </c>
      <c r="AT70" s="90">
        <f t="shared" si="43"/>
        <v>0</v>
      </c>
      <c r="AU70" s="57" t="s">
        <v>517</v>
      </c>
      <c r="AV70" s="58">
        <f t="shared" si="44"/>
        <v>0</v>
      </c>
      <c r="AW70" s="91">
        <f>従量電灯Cのみ!Z69</f>
        <v>948</v>
      </c>
      <c r="AX70" s="90">
        <f t="shared" si="45"/>
        <v>0</v>
      </c>
      <c r="AY70" s="90">
        <f t="shared" si="10"/>
        <v>0</v>
      </c>
      <c r="AZ70" s="90">
        <f t="shared" si="11"/>
        <v>0</v>
      </c>
      <c r="BA70" s="90">
        <f t="shared" si="46"/>
        <v>0</v>
      </c>
      <c r="BB70" s="90">
        <f t="shared" si="47"/>
        <v>0</v>
      </c>
      <c r="BC70" s="57" t="s">
        <v>517</v>
      </c>
      <c r="BD70" s="58">
        <f t="shared" si="48"/>
        <v>0</v>
      </c>
      <c r="BE70" s="91">
        <f>従量電灯Cのみ!AA69</f>
        <v>833</v>
      </c>
      <c r="BF70" s="90">
        <f t="shared" si="49"/>
        <v>0</v>
      </c>
      <c r="BG70" s="90">
        <f t="shared" si="12"/>
        <v>0</v>
      </c>
      <c r="BH70" s="90">
        <f t="shared" si="13"/>
        <v>0</v>
      </c>
      <c r="BI70" s="90">
        <f t="shared" si="50"/>
        <v>0</v>
      </c>
      <c r="BJ70" s="90">
        <f t="shared" si="51"/>
        <v>0</v>
      </c>
      <c r="BK70" s="57" t="s">
        <v>517</v>
      </c>
      <c r="BL70" s="58">
        <f t="shared" si="52"/>
        <v>0</v>
      </c>
      <c r="BM70" s="91">
        <f>従量電灯Cのみ!AB69</f>
        <v>871</v>
      </c>
      <c r="BN70" s="90">
        <f t="shared" si="53"/>
        <v>0</v>
      </c>
      <c r="BO70" s="90">
        <f t="shared" si="14"/>
        <v>0</v>
      </c>
      <c r="BP70" s="90">
        <f t="shared" si="15"/>
        <v>0</v>
      </c>
      <c r="BQ70" s="90">
        <f t="shared" si="54"/>
        <v>0</v>
      </c>
      <c r="BR70" s="90">
        <f t="shared" si="55"/>
        <v>0</v>
      </c>
      <c r="BS70" s="57" t="s">
        <v>517</v>
      </c>
      <c r="BT70" s="58">
        <f t="shared" si="56"/>
        <v>0</v>
      </c>
      <c r="BU70" s="91">
        <f>従量電灯Cのみ!AC69</f>
        <v>959</v>
      </c>
      <c r="BV70" s="90">
        <f t="shared" si="57"/>
        <v>0</v>
      </c>
      <c r="BW70" s="90">
        <f t="shared" si="16"/>
        <v>0</v>
      </c>
      <c r="BX70" s="90">
        <f t="shared" si="17"/>
        <v>0</v>
      </c>
      <c r="BY70" s="90">
        <f t="shared" si="58"/>
        <v>0</v>
      </c>
      <c r="BZ70" s="90">
        <f t="shared" si="59"/>
        <v>0</v>
      </c>
      <c r="CA70" s="57" t="s">
        <v>517</v>
      </c>
      <c r="CB70" s="58">
        <f t="shared" si="60"/>
        <v>0</v>
      </c>
      <c r="CC70" s="91">
        <f>従量電灯Cのみ!AD69</f>
        <v>1000</v>
      </c>
      <c r="CD70" s="90">
        <f t="shared" si="61"/>
        <v>0</v>
      </c>
      <c r="CE70" s="90">
        <f t="shared" si="18"/>
        <v>0</v>
      </c>
      <c r="CF70" s="90">
        <f t="shared" si="19"/>
        <v>0</v>
      </c>
      <c r="CG70" s="90">
        <f t="shared" si="62"/>
        <v>0</v>
      </c>
      <c r="CH70" s="90">
        <f t="shared" si="63"/>
        <v>0</v>
      </c>
      <c r="CI70" s="57" t="s">
        <v>517</v>
      </c>
      <c r="CJ70" s="58">
        <f t="shared" si="64"/>
        <v>0</v>
      </c>
      <c r="CK70" s="91">
        <f>従量電灯Cのみ!AE69</f>
        <v>852</v>
      </c>
      <c r="CL70" s="90">
        <f t="shared" si="65"/>
        <v>0</v>
      </c>
      <c r="CM70" s="90">
        <f t="shared" si="20"/>
        <v>0</v>
      </c>
      <c r="CN70" s="90">
        <f t="shared" si="21"/>
        <v>0</v>
      </c>
      <c r="CO70" s="90">
        <f t="shared" si="66"/>
        <v>0</v>
      </c>
      <c r="CP70" s="90">
        <f t="shared" si="67"/>
        <v>0</v>
      </c>
      <c r="CQ70" s="57" t="s">
        <v>517</v>
      </c>
      <c r="CR70" s="58">
        <f t="shared" si="68"/>
        <v>0</v>
      </c>
      <c r="CS70" s="91">
        <f>従量電灯Cのみ!AF69</f>
        <v>820</v>
      </c>
      <c r="CT70" s="90">
        <f t="shared" si="69"/>
        <v>0</v>
      </c>
      <c r="CU70" s="90">
        <f t="shared" si="22"/>
        <v>0</v>
      </c>
      <c r="CV70" s="90">
        <f t="shared" si="23"/>
        <v>0</v>
      </c>
      <c r="CW70" s="90">
        <f t="shared" si="70"/>
        <v>0</v>
      </c>
      <c r="CX70" s="90">
        <f t="shared" si="71"/>
        <v>0</v>
      </c>
      <c r="CY70" s="57" t="s">
        <v>517</v>
      </c>
      <c r="CZ70" s="58">
        <f t="shared" si="72"/>
        <v>0</v>
      </c>
      <c r="DA70" s="56">
        <f t="shared" si="24"/>
        <v>0</v>
      </c>
    </row>
    <row r="71" spans="2:105" x14ac:dyDescent="0.4">
      <c r="B71" s="54">
        <v>64</v>
      </c>
      <c r="C71" s="54" t="str">
        <f>従量電灯Cのみ!C70</f>
        <v>海蔵保育園</v>
      </c>
      <c r="D71" s="55">
        <f>従量電灯Cのみ!H70</f>
        <v>35</v>
      </c>
      <c r="E71" s="63"/>
      <c r="F71" s="73"/>
      <c r="G71" s="74"/>
      <c r="H71" s="75"/>
      <c r="I71" s="91">
        <f>従量電灯Cのみ!U70</f>
        <v>2060</v>
      </c>
      <c r="J71" s="90">
        <f t="shared" si="25"/>
        <v>0</v>
      </c>
      <c r="K71" s="90">
        <f t="shared" ref="K71:K111" si="74">IF(I71&gt;120,120*$F71,I71*$F71)</f>
        <v>0</v>
      </c>
      <c r="L71" s="90">
        <f t="shared" ref="L71:L111" si="75">IF(I71&gt;300,180*$G71,IF(I71&lt;120,0,(I71-120)*$G71))</f>
        <v>0</v>
      </c>
      <c r="M71" s="90">
        <f t="shared" si="26"/>
        <v>0</v>
      </c>
      <c r="N71" s="90">
        <f t="shared" si="27"/>
        <v>0</v>
      </c>
      <c r="O71" s="57" t="s">
        <v>517</v>
      </c>
      <c r="P71" s="58">
        <f t="shared" si="28"/>
        <v>0</v>
      </c>
      <c r="Q71" s="91">
        <f>従量電灯Cのみ!V70</f>
        <v>2210</v>
      </c>
      <c r="R71" s="90">
        <f t="shared" si="29"/>
        <v>0</v>
      </c>
      <c r="S71" s="90">
        <f t="shared" ref="S71:S111" si="76">IF(Q71&gt;120,120*$F71,Q71*$F71)</f>
        <v>0</v>
      </c>
      <c r="T71" s="90">
        <f t="shared" ref="T71:T111" si="77">IF(Q71&gt;300,180*$G71,IF(Q71&lt;120,0,(Q71-120)*$G71))</f>
        <v>0</v>
      </c>
      <c r="U71" s="90">
        <f t="shared" si="30"/>
        <v>0</v>
      </c>
      <c r="V71" s="90">
        <f t="shared" si="31"/>
        <v>0</v>
      </c>
      <c r="W71" s="57" t="s">
        <v>517</v>
      </c>
      <c r="X71" s="58">
        <f t="shared" si="32"/>
        <v>0</v>
      </c>
      <c r="Y71" s="91">
        <f>従量電灯Cのみ!W70</f>
        <v>2159</v>
      </c>
      <c r="Z71" s="90">
        <f t="shared" si="33"/>
        <v>0</v>
      </c>
      <c r="AA71" s="90">
        <f t="shared" ref="AA71:AA111" si="78">IF(Y71&gt;120,120*$F71,Y71*$F71)</f>
        <v>0</v>
      </c>
      <c r="AB71" s="90">
        <f t="shared" ref="AB71:AB111" si="79">IF(Y71&gt;300,180*$G71,IF(Y71&lt;120,0,(Y71-120)*$G71))</f>
        <v>0</v>
      </c>
      <c r="AC71" s="90">
        <f t="shared" si="34"/>
        <v>0</v>
      </c>
      <c r="AD71" s="90">
        <f t="shared" si="35"/>
        <v>0</v>
      </c>
      <c r="AE71" s="57" t="s">
        <v>517</v>
      </c>
      <c r="AF71" s="58">
        <f t="shared" si="36"/>
        <v>0</v>
      </c>
      <c r="AG71" s="91">
        <f>従量電灯Cのみ!X70</f>
        <v>2552</v>
      </c>
      <c r="AH71" s="90">
        <f t="shared" si="37"/>
        <v>0</v>
      </c>
      <c r="AI71" s="90">
        <f t="shared" ref="AI71:AI111" si="80">IF(AG71&gt;120,120*$F71,AG71*$F71)</f>
        <v>0</v>
      </c>
      <c r="AJ71" s="90">
        <f t="shared" ref="AJ71:AJ111" si="81">IF(AG71&gt;300,180*$G71,IF(AG71&lt;120,0,(AG71-120)*$G71))</f>
        <v>0</v>
      </c>
      <c r="AK71" s="90">
        <f t="shared" si="38"/>
        <v>0</v>
      </c>
      <c r="AL71" s="90">
        <f t="shared" si="39"/>
        <v>0</v>
      </c>
      <c r="AM71" s="57" t="s">
        <v>517</v>
      </c>
      <c r="AN71" s="58">
        <f t="shared" si="40"/>
        <v>0</v>
      </c>
      <c r="AO71" s="91">
        <f>従量電灯Cのみ!Y70</f>
        <v>2314</v>
      </c>
      <c r="AP71" s="90">
        <f t="shared" si="41"/>
        <v>0</v>
      </c>
      <c r="AQ71" s="90">
        <f t="shared" ref="AQ71:AQ111" si="82">IF(AO71&gt;120,120*$F71,AO71*$F71)</f>
        <v>0</v>
      </c>
      <c r="AR71" s="90">
        <f t="shared" ref="AR71:AR111" si="83">IF(AO71&gt;300,180*$G71,IF(AO71&lt;120,0,(AO71-120)*$G71))</f>
        <v>0</v>
      </c>
      <c r="AS71" s="90">
        <f t="shared" si="42"/>
        <v>0</v>
      </c>
      <c r="AT71" s="90">
        <f t="shared" si="43"/>
        <v>0</v>
      </c>
      <c r="AU71" s="57" t="s">
        <v>517</v>
      </c>
      <c r="AV71" s="58">
        <f t="shared" si="44"/>
        <v>0</v>
      </c>
      <c r="AW71" s="91">
        <f>従量電灯Cのみ!Z70</f>
        <v>2261</v>
      </c>
      <c r="AX71" s="90">
        <f t="shared" si="45"/>
        <v>0</v>
      </c>
      <c r="AY71" s="90">
        <f t="shared" ref="AY71:AY111" si="84">IF(AW71&gt;120,120*$F71,AW71*$F71)</f>
        <v>0</v>
      </c>
      <c r="AZ71" s="90">
        <f t="shared" ref="AZ71:AZ111" si="85">IF(AW71&gt;300,180*$G71,IF(AW71&lt;120,0,(AW71-120)*$G71))</f>
        <v>0</v>
      </c>
      <c r="BA71" s="90">
        <f t="shared" si="46"/>
        <v>0</v>
      </c>
      <c r="BB71" s="90">
        <f t="shared" si="47"/>
        <v>0</v>
      </c>
      <c r="BC71" s="57" t="s">
        <v>517</v>
      </c>
      <c r="BD71" s="58">
        <f t="shared" si="48"/>
        <v>0</v>
      </c>
      <c r="BE71" s="91">
        <f>従量電灯Cのみ!AA70</f>
        <v>2037</v>
      </c>
      <c r="BF71" s="90">
        <f t="shared" si="49"/>
        <v>0</v>
      </c>
      <c r="BG71" s="90">
        <f t="shared" ref="BG71:BG111" si="86">IF(BE71&gt;120,120*$F71,BE71*$F71)</f>
        <v>0</v>
      </c>
      <c r="BH71" s="90">
        <f t="shared" ref="BH71:BH111" si="87">IF(BE71&gt;300,180*$G71,IF(BE71&lt;120,0,(BE71-120)*$G71))</f>
        <v>0</v>
      </c>
      <c r="BI71" s="90">
        <f t="shared" si="50"/>
        <v>0</v>
      </c>
      <c r="BJ71" s="90">
        <f t="shared" si="51"/>
        <v>0</v>
      </c>
      <c r="BK71" s="57" t="s">
        <v>517</v>
      </c>
      <c r="BL71" s="58">
        <f t="shared" si="52"/>
        <v>0</v>
      </c>
      <c r="BM71" s="91">
        <f>従量電灯Cのみ!AB70</f>
        <v>2005</v>
      </c>
      <c r="BN71" s="90">
        <f t="shared" si="53"/>
        <v>0</v>
      </c>
      <c r="BO71" s="90">
        <f t="shared" ref="BO71:BO111" si="88">IF(BM71&gt;120,120*$F71,BM71*$F71)</f>
        <v>0</v>
      </c>
      <c r="BP71" s="90">
        <f t="shared" ref="BP71:BP111" si="89">IF(BM71&gt;300,180*$G71,IF(BM71&lt;120,0,(BM71-120)*$G71))</f>
        <v>0</v>
      </c>
      <c r="BQ71" s="90">
        <f t="shared" si="54"/>
        <v>0</v>
      </c>
      <c r="BR71" s="90">
        <f t="shared" si="55"/>
        <v>0</v>
      </c>
      <c r="BS71" s="57" t="s">
        <v>517</v>
      </c>
      <c r="BT71" s="58">
        <f t="shared" si="56"/>
        <v>0</v>
      </c>
      <c r="BU71" s="91">
        <f>従量電灯Cのみ!AC70</f>
        <v>2259</v>
      </c>
      <c r="BV71" s="90">
        <f t="shared" si="57"/>
        <v>0</v>
      </c>
      <c r="BW71" s="90">
        <f t="shared" ref="BW71:BW111" si="90">IF(BU71&gt;120,120*$F71,BU71*$F71)</f>
        <v>0</v>
      </c>
      <c r="BX71" s="90">
        <f t="shared" ref="BX71:BX111" si="91">IF(BU71&gt;300,180*$G71,IF(BU71&lt;120,0,(BU71-120)*$G71))</f>
        <v>0</v>
      </c>
      <c r="BY71" s="90">
        <f t="shared" si="58"/>
        <v>0</v>
      </c>
      <c r="BZ71" s="90">
        <f t="shared" si="59"/>
        <v>0</v>
      </c>
      <c r="CA71" s="57" t="s">
        <v>517</v>
      </c>
      <c r="CB71" s="58">
        <f t="shared" si="60"/>
        <v>0</v>
      </c>
      <c r="CC71" s="91">
        <f>従量電灯Cのみ!AD70</f>
        <v>2256</v>
      </c>
      <c r="CD71" s="90">
        <f t="shared" si="61"/>
        <v>0</v>
      </c>
      <c r="CE71" s="90">
        <f t="shared" ref="CE71:CE111" si="92">IF(CC71&gt;120,120*$F71,CC71*$F71)</f>
        <v>0</v>
      </c>
      <c r="CF71" s="90">
        <f t="shared" ref="CF71:CF111" si="93">IF(CC71&gt;300,180*$G71,IF(CC71&lt;120,0,(CC71-120)*$G71))</f>
        <v>0</v>
      </c>
      <c r="CG71" s="90">
        <f t="shared" si="62"/>
        <v>0</v>
      </c>
      <c r="CH71" s="90">
        <f t="shared" si="63"/>
        <v>0</v>
      </c>
      <c r="CI71" s="57" t="s">
        <v>517</v>
      </c>
      <c r="CJ71" s="58">
        <f t="shared" si="64"/>
        <v>0</v>
      </c>
      <c r="CK71" s="91">
        <f>従量電灯Cのみ!AE70</f>
        <v>2140</v>
      </c>
      <c r="CL71" s="90">
        <f t="shared" si="65"/>
        <v>0</v>
      </c>
      <c r="CM71" s="90">
        <f t="shared" ref="CM71:CM111" si="94">IF(CK71&gt;120,120*$F71,CK71*$F71)</f>
        <v>0</v>
      </c>
      <c r="CN71" s="90">
        <f t="shared" ref="CN71:CN111" si="95">IF(CK71&gt;300,180*$G71,IF(CK71&lt;120,0,(CK71-120)*$G71))</f>
        <v>0</v>
      </c>
      <c r="CO71" s="90">
        <f t="shared" si="66"/>
        <v>0</v>
      </c>
      <c r="CP71" s="90">
        <f t="shared" si="67"/>
        <v>0</v>
      </c>
      <c r="CQ71" s="57" t="s">
        <v>517</v>
      </c>
      <c r="CR71" s="58">
        <f t="shared" si="68"/>
        <v>0</v>
      </c>
      <c r="CS71" s="91">
        <f>従量電灯Cのみ!AF70</f>
        <v>2313</v>
      </c>
      <c r="CT71" s="90">
        <f t="shared" si="69"/>
        <v>0</v>
      </c>
      <c r="CU71" s="90">
        <f t="shared" ref="CU71:CU111" si="96">IF(CS71&gt;120,120*$F71,CS71*$F71)</f>
        <v>0</v>
      </c>
      <c r="CV71" s="90">
        <f t="shared" ref="CV71:CV111" si="97">IF(CS71&gt;300,180*$G71,IF(CS71&lt;120,0,(CS71-120)*$G71))</f>
        <v>0</v>
      </c>
      <c r="CW71" s="90">
        <f t="shared" si="70"/>
        <v>0</v>
      </c>
      <c r="CX71" s="90">
        <f t="shared" si="71"/>
        <v>0</v>
      </c>
      <c r="CY71" s="57" t="s">
        <v>517</v>
      </c>
      <c r="CZ71" s="58">
        <f t="shared" si="72"/>
        <v>0</v>
      </c>
      <c r="DA71" s="56">
        <f t="shared" ref="DA71:DA111" si="98">SUM(P71,X71,AF71,AN71,AV71,BD71,BL71,BT71,CB71,CJ71,CR71,CZ71)</f>
        <v>0</v>
      </c>
    </row>
    <row r="72" spans="2:105" x14ac:dyDescent="0.4">
      <c r="B72" s="54">
        <v>65</v>
      </c>
      <c r="C72" s="54" t="str">
        <f>従量電灯Cのみ!C71</f>
        <v>富洲原幼稚園</v>
      </c>
      <c r="D72" s="55">
        <f>従量電灯Cのみ!H71</f>
        <v>8</v>
      </c>
      <c r="E72" s="63"/>
      <c r="F72" s="73"/>
      <c r="G72" s="74"/>
      <c r="H72" s="75"/>
      <c r="I72" s="91">
        <f>従量電灯Cのみ!U71</f>
        <v>380</v>
      </c>
      <c r="J72" s="90">
        <f t="shared" si="25"/>
        <v>0</v>
      </c>
      <c r="K72" s="90">
        <f t="shared" si="74"/>
        <v>0</v>
      </c>
      <c r="L72" s="90">
        <f t="shared" si="75"/>
        <v>0</v>
      </c>
      <c r="M72" s="90">
        <f t="shared" si="26"/>
        <v>0</v>
      </c>
      <c r="N72" s="90">
        <f t="shared" si="27"/>
        <v>0</v>
      </c>
      <c r="O72" s="57" t="s">
        <v>517</v>
      </c>
      <c r="P72" s="58">
        <f t="shared" si="28"/>
        <v>0</v>
      </c>
      <c r="Q72" s="91">
        <f>従量電灯Cのみ!V71</f>
        <v>411</v>
      </c>
      <c r="R72" s="90">
        <f t="shared" si="29"/>
        <v>0</v>
      </c>
      <c r="S72" s="90">
        <f t="shared" si="76"/>
        <v>0</v>
      </c>
      <c r="T72" s="90">
        <f t="shared" si="77"/>
        <v>0</v>
      </c>
      <c r="U72" s="90">
        <f t="shared" si="30"/>
        <v>0</v>
      </c>
      <c r="V72" s="90">
        <f t="shared" si="31"/>
        <v>0</v>
      </c>
      <c r="W72" s="57" t="s">
        <v>517</v>
      </c>
      <c r="X72" s="58">
        <f t="shared" si="32"/>
        <v>0</v>
      </c>
      <c r="Y72" s="91">
        <f>従量電灯Cのみ!W71</f>
        <v>404</v>
      </c>
      <c r="Z72" s="90">
        <f t="shared" si="33"/>
        <v>0</v>
      </c>
      <c r="AA72" s="90">
        <f t="shared" si="78"/>
        <v>0</v>
      </c>
      <c r="AB72" s="90">
        <f t="shared" si="79"/>
        <v>0</v>
      </c>
      <c r="AC72" s="90">
        <f t="shared" si="34"/>
        <v>0</v>
      </c>
      <c r="AD72" s="90">
        <f t="shared" si="35"/>
        <v>0</v>
      </c>
      <c r="AE72" s="57" t="s">
        <v>517</v>
      </c>
      <c r="AF72" s="58">
        <f t="shared" si="36"/>
        <v>0</v>
      </c>
      <c r="AG72" s="91">
        <f>従量電灯Cのみ!X71</f>
        <v>355</v>
      </c>
      <c r="AH72" s="90">
        <f t="shared" si="37"/>
        <v>0</v>
      </c>
      <c r="AI72" s="90">
        <f t="shared" si="80"/>
        <v>0</v>
      </c>
      <c r="AJ72" s="90">
        <f t="shared" si="81"/>
        <v>0</v>
      </c>
      <c r="AK72" s="90">
        <f t="shared" si="38"/>
        <v>0</v>
      </c>
      <c r="AL72" s="90">
        <f t="shared" si="39"/>
        <v>0</v>
      </c>
      <c r="AM72" s="57" t="s">
        <v>517</v>
      </c>
      <c r="AN72" s="58">
        <f t="shared" si="40"/>
        <v>0</v>
      </c>
      <c r="AO72" s="91">
        <f>従量電灯Cのみ!Y71</f>
        <v>384</v>
      </c>
      <c r="AP72" s="90">
        <f t="shared" si="41"/>
        <v>0</v>
      </c>
      <c r="AQ72" s="90">
        <f t="shared" si="82"/>
        <v>0</v>
      </c>
      <c r="AR72" s="90">
        <f t="shared" si="83"/>
        <v>0</v>
      </c>
      <c r="AS72" s="90">
        <f t="shared" si="42"/>
        <v>0</v>
      </c>
      <c r="AT72" s="90">
        <f t="shared" si="43"/>
        <v>0</v>
      </c>
      <c r="AU72" s="57" t="s">
        <v>517</v>
      </c>
      <c r="AV72" s="58">
        <f t="shared" si="44"/>
        <v>0</v>
      </c>
      <c r="AW72" s="91">
        <f>従量電灯Cのみ!Z71</f>
        <v>436</v>
      </c>
      <c r="AX72" s="90">
        <f t="shared" si="45"/>
        <v>0</v>
      </c>
      <c r="AY72" s="90">
        <f t="shared" si="84"/>
        <v>0</v>
      </c>
      <c r="AZ72" s="90">
        <f t="shared" si="85"/>
        <v>0</v>
      </c>
      <c r="BA72" s="90">
        <f t="shared" si="46"/>
        <v>0</v>
      </c>
      <c r="BB72" s="90">
        <f t="shared" si="47"/>
        <v>0</v>
      </c>
      <c r="BC72" s="57" t="s">
        <v>517</v>
      </c>
      <c r="BD72" s="58">
        <f t="shared" si="48"/>
        <v>0</v>
      </c>
      <c r="BE72" s="91">
        <f>従量電灯Cのみ!AA71</f>
        <v>436</v>
      </c>
      <c r="BF72" s="90">
        <f t="shared" si="49"/>
        <v>0</v>
      </c>
      <c r="BG72" s="90">
        <f t="shared" si="86"/>
        <v>0</v>
      </c>
      <c r="BH72" s="90">
        <f t="shared" si="87"/>
        <v>0</v>
      </c>
      <c r="BI72" s="90">
        <f t="shared" si="50"/>
        <v>0</v>
      </c>
      <c r="BJ72" s="90">
        <f t="shared" si="51"/>
        <v>0</v>
      </c>
      <c r="BK72" s="57" t="s">
        <v>517</v>
      </c>
      <c r="BL72" s="58">
        <f t="shared" si="52"/>
        <v>0</v>
      </c>
      <c r="BM72" s="91">
        <f>従量電灯Cのみ!AB71</f>
        <v>408</v>
      </c>
      <c r="BN72" s="90">
        <f t="shared" si="53"/>
        <v>0</v>
      </c>
      <c r="BO72" s="90">
        <f t="shared" si="88"/>
        <v>0</v>
      </c>
      <c r="BP72" s="90">
        <f t="shared" si="89"/>
        <v>0</v>
      </c>
      <c r="BQ72" s="90">
        <f t="shared" si="54"/>
        <v>0</v>
      </c>
      <c r="BR72" s="90">
        <f t="shared" si="55"/>
        <v>0</v>
      </c>
      <c r="BS72" s="57" t="s">
        <v>517</v>
      </c>
      <c r="BT72" s="58">
        <f t="shared" si="56"/>
        <v>0</v>
      </c>
      <c r="BU72" s="91">
        <f>従量電灯Cのみ!AC71</f>
        <v>432</v>
      </c>
      <c r="BV72" s="90">
        <f t="shared" si="57"/>
        <v>0</v>
      </c>
      <c r="BW72" s="90">
        <f t="shared" si="90"/>
        <v>0</v>
      </c>
      <c r="BX72" s="90">
        <f t="shared" si="91"/>
        <v>0</v>
      </c>
      <c r="BY72" s="90">
        <f t="shared" si="58"/>
        <v>0</v>
      </c>
      <c r="BZ72" s="90">
        <f t="shared" si="59"/>
        <v>0</v>
      </c>
      <c r="CA72" s="57" t="s">
        <v>517</v>
      </c>
      <c r="CB72" s="58">
        <f t="shared" si="60"/>
        <v>0</v>
      </c>
      <c r="CC72" s="91">
        <f>従量電灯Cのみ!AD71</f>
        <v>431</v>
      </c>
      <c r="CD72" s="90">
        <f t="shared" si="61"/>
        <v>0</v>
      </c>
      <c r="CE72" s="90">
        <f t="shared" si="92"/>
        <v>0</v>
      </c>
      <c r="CF72" s="90">
        <f t="shared" si="93"/>
        <v>0</v>
      </c>
      <c r="CG72" s="90">
        <f t="shared" si="62"/>
        <v>0</v>
      </c>
      <c r="CH72" s="90">
        <f t="shared" si="63"/>
        <v>0</v>
      </c>
      <c r="CI72" s="57" t="s">
        <v>517</v>
      </c>
      <c r="CJ72" s="58">
        <f t="shared" si="64"/>
        <v>0</v>
      </c>
      <c r="CK72" s="91">
        <f>従量電灯Cのみ!AE71</f>
        <v>416</v>
      </c>
      <c r="CL72" s="90">
        <f t="shared" si="65"/>
        <v>0</v>
      </c>
      <c r="CM72" s="90">
        <f t="shared" si="94"/>
        <v>0</v>
      </c>
      <c r="CN72" s="90">
        <f t="shared" si="95"/>
        <v>0</v>
      </c>
      <c r="CO72" s="90">
        <f t="shared" si="66"/>
        <v>0</v>
      </c>
      <c r="CP72" s="90">
        <f t="shared" si="67"/>
        <v>0</v>
      </c>
      <c r="CQ72" s="57" t="s">
        <v>517</v>
      </c>
      <c r="CR72" s="58">
        <f t="shared" si="68"/>
        <v>0</v>
      </c>
      <c r="CS72" s="91">
        <f>従量電灯Cのみ!AF71</f>
        <v>419</v>
      </c>
      <c r="CT72" s="90">
        <f t="shared" si="69"/>
        <v>0</v>
      </c>
      <c r="CU72" s="90">
        <f t="shared" si="96"/>
        <v>0</v>
      </c>
      <c r="CV72" s="90">
        <f t="shared" si="97"/>
        <v>0</v>
      </c>
      <c r="CW72" s="90">
        <f t="shared" si="70"/>
        <v>0</v>
      </c>
      <c r="CX72" s="90">
        <f t="shared" si="71"/>
        <v>0</v>
      </c>
      <c r="CY72" s="57" t="s">
        <v>517</v>
      </c>
      <c r="CZ72" s="58">
        <f t="shared" si="72"/>
        <v>0</v>
      </c>
      <c r="DA72" s="56">
        <f t="shared" si="98"/>
        <v>0</v>
      </c>
    </row>
    <row r="73" spans="2:105" x14ac:dyDescent="0.4">
      <c r="B73" s="54">
        <v>66</v>
      </c>
      <c r="C73" s="54" t="str">
        <f>従量電灯Cのみ!C72</f>
        <v>羽津幼稚園</v>
      </c>
      <c r="D73" s="55">
        <f>従量電灯Cのみ!H72</f>
        <v>8</v>
      </c>
      <c r="E73" s="63"/>
      <c r="F73" s="73"/>
      <c r="G73" s="74"/>
      <c r="H73" s="75"/>
      <c r="I73" s="91">
        <f>従量電灯Cのみ!U72</f>
        <v>294</v>
      </c>
      <c r="J73" s="90">
        <f t="shared" ref="J73:J111" si="99">$E73*$D73</f>
        <v>0</v>
      </c>
      <c r="K73" s="90">
        <f t="shared" si="74"/>
        <v>0</v>
      </c>
      <c r="L73" s="90">
        <f t="shared" si="75"/>
        <v>0</v>
      </c>
      <c r="M73" s="90">
        <f t="shared" ref="M73:M111" si="100">IF(I73&gt;300,(I73-300)*$H73,0)</f>
        <v>0</v>
      </c>
      <c r="N73" s="90">
        <f t="shared" ref="N73:N111" si="101">SUM(K73:M73)</f>
        <v>0</v>
      </c>
      <c r="O73" s="57" t="s">
        <v>517</v>
      </c>
      <c r="P73" s="58">
        <f t="shared" ref="P73:P111" si="102">INT(SUM(J73,N73,O73))</f>
        <v>0</v>
      </c>
      <c r="Q73" s="91">
        <f>従量電灯Cのみ!V72</f>
        <v>369</v>
      </c>
      <c r="R73" s="90">
        <f t="shared" ref="R73:R111" si="103">$E73*$D73</f>
        <v>0</v>
      </c>
      <c r="S73" s="90">
        <f t="shared" si="76"/>
        <v>0</v>
      </c>
      <c r="T73" s="90">
        <f t="shared" si="77"/>
        <v>0</v>
      </c>
      <c r="U73" s="90">
        <f t="shared" ref="U73:U111" si="104">IF(Q73&gt;300,(Q73-300)*$H73,0)</f>
        <v>0</v>
      </c>
      <c r="V73" s="90">
        <f t="shared" ref="V73:V111" si="105">SUM(S73:U73)</f>
        <v>0</v>
      </c>
      <c r="W73" s="57" t="s">
        <v>517</v>
      </c>
      <c r="X73" s="58">
        <f t="shared" ref="X73:X111" si="106">INT(SUM(R73,V73,W73))</f>
        <v>0</v>
      </c>
      <c r="Y73" s="91">
        <f>従量電灯Cのみ!W72</f>
        <v>357</v>
      </c>
      <c r="Z73" s="90">
        <f t="shared" ref="Z73:Z111" si="107">$E73*$D73</f>
        <v>0</v>
      </c>
      <c r="AA73" s="90">
        <f t="shared" si="78"/>
        <v>0</v>
      </c>
      <c r="AB73" s="90">
        <f t="shared" si="79"/>
        <v>0</v>
      </c>
      <c r="AC73" s="90">
        <f t="shared" ref="AC73:AC111" si="108">IF(Y73&gt;300,(Y73-300)*$H73,0)</f>
        <v>0</v>
      </c>
      <c r="AD73" s="90">
        <f t="shared" ref="AD73:AD111" si="109">SUM(AA73:AC73)</f>
        <v>0</v>
      </c>
      <c r="AE73" s="57" t="s">
        <v>517</v>
      </c>
      <c r="AF73" s="58">
        <f t="shared" ref="AF73:AF111" si="110">INT(SUM(Z73,AD73,AE73))</f>
        <v>0</v>
      </c>
      <c r="AG73" s="91">
        <f>従量電灯Cのみ!X72</f>
        <v>385</v>
      </c>
      <c r="AH73" s="90">
        <f t="shared" ref="AH73:AH111" si="111">$E73*$D73</f>
        <v>0</v>
      </c>
      <c r="AI73" s="90">
        <f t="shared" si="80"/>
        <v>0</v>
      </c>
      <c r="AJ73" s="90">
        <f t="shared" si="81"/>
        <v>0</v>
      </c>
      <c r="AK73" s="90">
        <f t="shared" ref="AK73:AK111" si="112">IF(AG73&gt;300,(AG73-300)*$H73,0)</f>
        <v>0</v>
      </c>
      <c r="AL73" s="90">
        <f t="shared" ref="AL73:AL111" si="113">SUM(AI73:AK73)</f>
        <v>0</v>
      </c>
      <c r="AM73" s="57" t="s">
        <v>517</v>
      </c>
      <c r="AN73" s="58">
        <f t="shared" ref="AN73:AN111" si="114">INT(SUM(AH73,AL73,AM73))</f>
        <v>0</v>
      </c>
      <c r="AO73" s="91">
        <f>従量電灯Cのみ!Y72</f>
        <v>338</v>
      </c>
      <c r="AP73" s="90">
        <f t="shared" ref="AP73:AP111" si="115">$E73*$D73</f>
        <v>0</v>
      </c>
      <c r="AQ73" s="90">
        <f t="shared" si="82"/>
        <v>0</v>
      </c>
      <c r="AR73" s="90">
        <f t="shared" si="83"/>
        <v>0</v>
      </c>
      <c r="AS73" s="90">
        <f t="shared" ref="AS73:AS111" si="116">IF(AO73&gt;300,(AO73-300)*$H73,0)</f>
        <v>0</v>
      </c>
      <c r="AT73" s="90">
        <f t="shared" ref="AT73:AT111" si="117">SUM(AQ73:AS73)</f>
        <v>0</v>
      </c>
      <c r="AU73" s="57" t="s">
        <v>517</v>
      </c>
      <c r="AV73" s="58">
        <f t="shared" ref="AV73:AV111" si="118">INT(SUM(AP73,AT73,AU73))</f>
        <v>0</v>
      </c>
      <c r="AW73" s="91">
        <f>従量電灯Cのみ!Z72</f>
        <v>394</v>
      </c>
      <c r="AX73" s="90">
        <f t="shared" ref="AX73:AX111" si="119">$E73*$D73</f>
        <v>0</v>
      </c>
      <c r="AY73" s="90">
        <f t="shared" si="84"/>
        <v>0</v>
      </c>
      <c r="AZ73" s="90">
        <f t="shared" si="85"/>
        <v>0</v>
      </c>
      <c r="BA73" s="90">
        <f t="shared" ref="BA73:BA111" si="120">IF(AW73&gt;300,(AW73-300)*$H73,0)</f>
        <v>0</v>
      </c>
      <c r="BB73" s="90">
        <f t="shared" ref="BB73:BB111" si="121">SUM(AY73:BA73)</f>
        <v>0</v>
      </c>
      <c r="BC73" s="57" t="s">
        <v>517</v>
      </c>
      <c r="BD73" s="58">
        <f t="shared" ref="BD73:BD111" si="122">INT(SUM(AX73,BB73,BC73))</f>
        <v>0</v>
      </c>
      <c r="BE73" s="91">
        <f>従量電灯Cのみ!AA72</f>
        <v>394</v>
      </c>
      <c r="BF73" s="90">
        <f t="shared" ref="BF73:BF111" si="123">$E73*$D73</f>
        <v>0</v>
      </c>
      <c r="BG73" s="90">
        <f t="shared" si="86"/>
        <v>0</v>
      </c>
      <c r="BH73" s="90">
        <f t="shared" si="87"/>
        <v>0</v>
      </c>
      <c r="BI73" s="90">
        <f t="shared" ref="BI73:BI111" si="124">IF(BE73&gt;300,(BE73-300)*$H73,0)</f>
        <v>0</v>
      </c>
      <c r="BJ73" s="90">
        <f t="shared" ref="BJ73:BJ111" si="125">SUM(BG73:BI73)</f>
        <v>0</v>
      </c>
      <c r="BK73" s="57" t="s">
        <v>517</v>
      </c>
      <c r="BL73" s="58">
        <f t="shared" ref="BL73:BL111" si="126">INT(SUM(BF73,BJ73,BK73))</f>
        <v>0</v>
      </c>
      <c r="BM73" s="91">
        <f>従量電灯Cのみ!AB72</f>
        <v>354</v>
      </c>
      <c r="BN73" s="90">
        <f t="shared" ref="BN73:BN111" si="127">$E73*$D73</f>
        <v>0</v>
      </c>
      <c r="BO73" s="90">
        <f t="shared" si="88"/>
        <v>0</v>
      </c>
      <c r="BP73" s="90">
        <f t="shared" si="89"/>
        <v>0</v>
      </c>
      <c r="BQ73" s="90">
        <f t="shared" ref="BQ73:BQ111" si="128">IF(BM73&gt;300,(BM73-300)*$H73,0)</f>
        <v>0</v>
      </c>
      <c r="BR73" s="90">
        <f t="shared" ref="BR73:BR111" si="129">SUM(BO73:BQ73)</f>
        <v>0</v>
      </c>
      <c r="BS73" s="57" t="s">
        <v>517</v>
      </c>
      <c r="BT73" s="58">
        <f t="shared" ref="BT73:BT111" si="130">INT(SUM(BN73,BR73,BS73))</f>
        <v>0</v>
      </c>
      <c r="BU73" s="91">
        <f>従量電灯Cのみ!AC72</f>
        <v>316</v>
      </c>
      <c r="BV73" s="90">
        <f t="shared" ref="BV73:BV111" si="131">$E73*$D73</f>
        <v>0</v>
      </c>
      <c r="BW73" s="90">
        <f t="shared" si="90"/>
        <v>0</v>
      </c>
      <c r="BX73" s="90">
        <f t="shared" si="91"/>
        <v>0</v>
      </c>
      <c r="BY73" s="90">
        <f t="shared" ref="BY73:BY111" si="132">IF(BU73&gt;300,(BU73-300)*$H73,0)</f>
        <v>0</v>
      </c>
      <c r="BZ73" s="90">
        <f t="shared" ref="BZ73:BZ111" si="133">SUM(BW73:BY73)</f>
        <v>0</v>
      </c>
      <c r="CA73" s="57" t="s">
        <v>517</v>
      </c>
      <c r="CB73" s="58">
        <f t="shared" ref="CB73:CB111" si="134">INT(SUM(BV73,BZ73,CA73))</f>
        <v>0</v>
      </c>
      <c r="CC73" s="91">
        <f>従量電灯Cのみ!AD72</f>
        <v>356</v>
      </c>
      <c r="CD73" s="90">
        <f t="shared" ref="CD73:CD111" si="135">$E73*$D73</f>
        <v>0</v>
      </c>
      <c r="CE73" s="90">
        <f t="shared" si="92"/>
        <v>0</v>
      </c>
      <c r="CF73" s="90">
        <f t="shared" si="93"/>
        <v>0</v>
      </c>
      <c r="CG73" s="90">
        <f t="shared" ref="CG73:CG111" si="136">IF(CC73&gt;300,(CC73-300)*$H73,0)</f>
        <v>0</v>
      </c>
      <c r="CH73" s="90">
        <f t="shared" ref="CH73:CH111" si="137">SUM(CE73:CG73)</f>
        <v>0</v>
      </c>
      <c r="CI73" s="57" t="s">
        <v>517</v>
      </c>
      <c r="CJ73" s="58">
        <f t="shared" ref="CJ73:CJ111" si="138">INT(SUM(CD73,CH73,CI73))</f>
        <v>0</v>
      </c>
      <c r="CK73" s="91">
        <f>従量電灯Cのみ!AE72</f>
        <v>341</v>
      </c>
      <c r="CL73" s="90">
        <f t="shared" ref="CL73:CL111" si="139">$E73*$D73</f>
        <v>0</v>
      </c>
      <c r="CM73" s="90">
        <f t="shared" si="94"/>
        <v>0</v>
      </c>
      <c r="CN73" s="90">
        <f t="shared" si="95"/>
        <v>0</v>
      </c>
      <c r="CO73" s="90">
        <f t="shared" ref="CO73:CO111" si="140">IF(CK73&gt;300,(CK73-300)*$H73,0)</f>
        <v>0</v>
      </c>
      <c r="CP73" s="90">
        <f t="shared" ref="CP73:CP111" si="141">SUM(CM73:CO73)</f>
        <v>0</v>
      </c>
      <c r="CQ73" s="57" t="s">
        <v>517</v>
      </c>
      <c r="CR73" s="58">
        <f t="shared" ref="CR73:CR111" si="142">INT(SUM(CL73,CP73,CQ73))</f>
        <v>0</v>
      </c>
      <c r="CS73" s="91">
        <f>従量電灯Cのみ!AF72</f>
        <v>308</v>
      </c>
      <c r="CT73" s="90">
        <f t="shared" ref="CT73:CT111" si="143">$E73*$D73</f>
        <v>0</v>
      </c>
      <c r="CU73" s="90">
        <f t="shared" si="96"/>
        <v>0</v>
      </c>
      <c r="CV73" s="90">
        <f t="shared" si="97"/>
        <v>0</v>
      </c>
      <c r="CW73" s="90">
        <f t="shared" ref="CW73:CW111" si="144">IF(CS73&gt;300,(CS73-300)*$H73,0)</f>
        <v>0</v>
      </c>
      <c r="CX73" s="90">
        <f t="shared" ref="CX73:CX111" si="145">SUM(CU73:CW73)</f>
        <v>0</v>
      </c>
      <c r="CY73" s="57" t="s">
        <v>517</v>
      </c>
      <c r="CZ73" s="58">
        <f t="shared" ref="CZ73:CZ111" si="146">INT(SUM(CT73,CX73,CY73))</f>
        <v>0</v>
      </c>
      <c r="DA73" s="56">
        <f t="shared" si="98"/>
        <v>0</v>
      </c>
    </row>
    <row r="74" spans="2:105" x14ac:dyDescent="0.4">
      <c r="B74" s="54">
        <v>67</v>
      </c>
      <c r="C74" s="54" t="str">
        <f>従量電灯Cのみ!C73</f>
        <v>常磐中央幼稚園</v>
      </c>
      <c r="D74" s="55">
        <f>従量電灯Cのみ!H73</f>
        <v>8</v>
      </c>
      <c r="E74" s="63"/>
      <c r="F74" s="73"/>
      <c r="G74" s="74"/>
      <c r="H74" s="75"/>
      <c r="I74" s="91">
        <f>従量電灯Cのみ!U73</f>
        <v>554</v>
      </c>
      <c r="J74" s="90">
        <f t="shared" si="99"/>
        <v>0</v>
      </c>
      <c r="K74" s="90">
        <f t="shared" si="74"/>
        <v>0</v>
      </c>
      <c r="L74" s="90">
        <f t="shared" si="75"/>
        <v>0</v>
      </c>
      <c r="M74" s="90">
        <f t="shared" si="100"/>
        <v>0</v>
      </c>
      <c r="N74" s="90">
        <f t="shared" si="101"/>
        <v>0</v>
      </c>
      <c r="O74" s="57" t="s">
        <v>517</v>
      </c>
      <c r="P74" s="58">
        <f t="shared" si="102"/>
        <v>0</v>
      </c>
      <c r="Q74" s="91">
        <f>従量電灯Cのみ!V73</f>
        <v>587</v>
      </c>
      <c r="R74" s="90">
        <f t="shared" si="103"/>
        <v>0</v>
      </c>
      <c r="S74" s="90">
        <f t="shared" si="76"/>
        <v>0</v>
      </c>
      <c r="T74" s="90">
        <f t="shared" si="77"/>
        <v>0</v>
      </c>
      <c r="U74" s="90">
        <f t="shared" si="104"/>
        <v>0</v>
      </c>
      <c r="V74" s="90">
        <f t="shared" si="105"/>
        <v>0</v>
      </c>
      <c r="W74" s="57" t="s">
        <v>517</v>
      </c>
      <c r="X74" s="58">
        <f t="shared" si="106"/>
        <v>0</v>
      </c>
      <c r="Y74" s="91">
        <f>従量電灯Cのみ!W73</f>
        <v>542</v>
      </c>
      <c r="Z74" s="90">
        <f t="shared" si="107"/>
        <v>0</v>
      </c>
      <c r="AA74" s="90">
        <f t="shared" si="78"/>
        <v>0</v>
      </c>
      <c r="AB74" s="90">
        <f t="shared" si="79"/>
        <v>0</v>
      </c>
      <c r="AC74" s="90">
        <f t="shared" si="108"/>
        <v>0</v>
      </c>
      <c r="AD74" s="90">
        <f t="shared" si="109"/>
        <v>0</v>
      </c>
      <c r="AE74" s="57" t="s">
        <v>517</v>
      </c>
      <c r="AF74" s="58">
        <f t="shared" si="110"/>
        <v>0</v>
      </c>
      <c r="AG74" s="91">
        <f>従量電灯Cのみ!X73</f>
        <v>459</v>
      </c>
      <c r="AH74" s="90">
        <f t="shared" si="111"/>
        <v>0</v>
      </c>
      <c r="AI74" s="90">
        <f t="shared" si="80"/>
        <v>0</v>
      </c>
      <c r="AJ74" s="90">
        <f t="shared" si="81"/>
        <v>0</v>
      </c>
      <c r="AK74" s="90">
        <f t="shared" si="112"/>
        <v>0</v>
      </c>
      <c r="AL74" s="90">
        <f t="shared" si="113"/>
        <v>0</v>
      </c>
      <c r="AM74" s="57" t="s">
        <v>517</v>
      </c>
      <c r="AN74" s="58">
        <f t="shared" si="114"/>
        <v>0</v>
      </c>
      <c r="AO74" s="91">
        <f>従量電灯Cのみ!Y73</f>
        <v>505</v>
      </c>
      <c r="AP74" s="90">
        <f t="shared" si="115"/>
        <v>0</v>
      </c>
      <c r="AQ74" s="90">
        <f t="shared" si="82"/>
        <v>0</v>
      </c>
      <c r="AR74" s="90">
        <f t="shared" si="83"/>
        <v>0</v>
      </c>
      <c r="AS74" s="90">
        <f t="shared" si="116"/>
        <v>0</v>
      </c>
      <c r="AT74" s="90">
        <f t="shared" si="117"/>
        <v>0</v>
      </c>
      <c r="AU74" s="57" t="s">
        <v>517</v>
      </c>
      <c r="AV74" s="58">
        <f t="shared" si="118"/>
        <v>0</v>
      </c>
      <c r="AW74" s="91">
        <f>従量電灯Cのみ!Z73</f>
        <v>592</v>
      </c>
      <c r="AX74" s="90">
        <f t="shared" si="119"/>
        <v>0</v>
      </c>
      <c r="AY74" s="90">
        <f t="shared" si="84"/>
        <v>0</v>
      </c>
      <c r="AZ74" s="90">
        <f t="shared" si="85"/>
        <v>0</v>
      </c>
      <c r="BA74" s="90">
        <f t="shared" si="120"/>
        <v>0</v>
      </c>
      <c r="BB74" s="90">
        <f t="shared" si="121"/>
        <v>0</v>
      </c>
      <c r="BC74" s="57" t="s">
        <v>517</v>
      </c>
      <c r="BD74" s="58">
        <f t="shared" si="122"/>
        <v>0</v>
      </c>
      <c r="BE74" s="91">
        <f>従量電灯Cのみ!AA73</f>
        <v>577</v>
      </c>
      <c r="BF74" s="90">
        <f t="shared" si="123"/>
        <v>0</v>
      </c>
      <c r="BG74" s="90">
        <f t="shared" si="86"/>
        <v>0</v>
      </c>
      <c r="BH74" s="90">
        <f t="shared" si="87"/>
        <v>0</v>
      </c>
      <c r="BI74" s="90">
        <f t="shared" si="124"/>
        <v>0</v>
      </c>
      <c r="BJ74" s="90">
        <f t="shared" si="125"/>
        <v>0</v>
      </c>
      <c r="BK74" s="57" t="s">
        <v>517</v>
      </c>
      <c r="BL74" s="58">
        <f t="shared" si="126"/>
        <v>0</v>
      </c>
      <c r="BM74" s="91">
        <f>従量電灯Cのみ!AB73</f>
        <v>534</v>
      </c>
      <c r="BN74" s="90">
        <f t="shared" si="127"/>
        <v>0</v>
      </c>
      <c r="BO74" s="90">
        <f t="shared" si="88"/>
        <v>0</v>
      </c>
      <c r="BP74" s="90">
        <f t="shared" si="89"/>
        <v>0</v>
      </c>
      <c r="BQ74" s="90">
        <f t="shared" si="128"/>
        <v>0</v>
      </c>
      <c r="BR74" s="90">
        <f t="shared" si="129"/>
        <v>0</v>
      </c>
      <c r="BS74" s="57" t="s">
        <v>517</v>
      </c>
      <c r="BT74" s="58">
        <f t="shared" si="130"/>
        <v>0</v>
      </c>
      <c r="BU74" s="91">
        <f>従量電灯Cのみ!AC73</f>
        <v>559</v>
      </c>
      <c r="BV74" s="90">
        <f t="shared" si="131"/>
        <v>0</v>
      </c>
      <c r="BW74" s="90">
        <f t="shared" si="90"/>
        <v>0</v>
      </c>
      <c r="BX74" s="90">
        <f t="shared" si="91"/>
        <v>0</v>
      </c>
      <c r="BY74" s="90">
        <f t="shared" si="132"/>
        <v>0</v>
      </c>
      <c r="BZ74" s="90">
        <f t="shared" si="133"/>
        <v>0</v>
      </c>
      <c r="CA74" s="57" t="s">
        <v>517</v>
      </c>
      <c r="CB74" s="58">
        <f t="shared" si="134"/>
        <v>0</v>
      </c>
      <c r="CC74" s="91">
        <f>従量電灯Cのみ!AD73</f>
        <v>589</v>
      </c>
      <c r="CD74" s="90">
        <f t="shared" si="135"/>
        <v>0</v>
      </c>
      <c r="CE74" s="90">
        <f t="shared" si="92"/>
        <v>0</v>
      </c>
      <c r="CF74" s="90">
        <f t="shared" si="93"/>
        <v>0</v>
      </c>
      <c r="CG74" s="90">
        <f t="shared" si="136"/>
        <v>0</v>
      </c>
      <c r="CH74" s="90">
        <f t="shared" si="137"/>
        <v>0</v>
      </c>
      <c r="CI74" s="57" t="s">
        <v>517</v>
      </c>
      <c r="CJ74" s="58">
        <f t="shared" si="138"/>
        <v>0</v>
      </c>
      <c r="CK74" s="91">
        <f>従量電灯Cのみ!AE73</f>
        <v>529</v>
      </c>
      <c r="CL74" s="90">
        <f t="shared" si="139"/>
        <v>0</v>
      </c>
      <c r="CM74" s="90">
        <f t="shared" si="94"/>
        <v>0</v>
      </c>
      <c r="CN74" s="90">
        <f t="shared" si="95"/>
        <v>0</v>
      </c>
      <c r="CO74" s="90">
        <f t="shared" si="140"/>
        <v>0</v>
      </c>
      <c r="CP74" s="90">
        <f t="shared" si="141"/>
        <v>0</v>
      </c>
      <c r="CQ74" s="57" t="s">
        <v>517</v>
      </c>
      <c r="CR74" s="58">
        <f t="shared" si="142"/>
        <v>0</v>
      </c>
      <c r="CS74" s="91">
        <f>従量電灯Cのみ!AF73</f>
        <v>484</v>
      </c>
      <c r="CT74" s="90">
        <f t="shared" si="143"/>
        <v>0</v>
      </c>
      <c r="CU74" s="90">
        <f t="shared" si="96"/>
        <v>0</v>
      </c>
      <c r="CV74" s="90">
        <f t="shared" si="97"/>
        <v>0</v>
      </c>
      <c r="CW74" s="90">
        <f t="shared" si="144"/>
        <v>0</v>
      </c>
      <c r="CX74" s="90">
        <f t="shared" si="145"/>
        <v>0</v>
      </c>
      <c r="CY74" s="57" t="s">
        <v>517</v>
      </c>
      <c r="CZ74" s="58">
        <f t="shared" si="146"/>
        <v>0</v>
      </c>
      <c r="DA74" s="56">
        <f t="shared" si="98"/>
        <v>0</v>
      </c>
    </row>
    <row r="75" spans="2:105" x14ac:dyDescent="0.4">
      <c r="B75" s="54">
        <v>68</v>
      </c>
      <c r="C75" s="54" t="str">
        <f>従量電灯Cのみ!C74</f>
        <v>泊山幼稚園</v>
      </c>
      <c r="D75" s="55">
        <f>従量電灯Cのみ!H74</f>
        <v>8</v>
      </c>
      <c r="E75" s="63"/>
      <c r="F75" s="73"/>
      <c r="G75" s="74"/>
      <c r="H75" s="75"/>
      <c r="I75" s="91">
        <f>従量電灯Cのみ!U74</f>
        <v>470</v>
      </c>
      <c r="J75" s="90">
        <f t="shared" si="99"/>
        <v>0</v>
      </c>
      <c r="K75" s="90">
        <f t="shared" si="74"/>
        <v>0</v>
      </c>
      <c r="L75" s="90">
        <f t="shared" si="75"/>
        <v>0</v>
      </c>
      <c r="M75" s="90">
        <f t="shared" si="100"/>
        <v>0</v>
      </c>
      <c r="N75" s="90">
        <f t="shared" si="101"/>
        <v>0</v>
      </c>
      <c r="O75" s="57" t="s">
        <v>517</v>
      </c>
      <c r="P75" s="58">
        <f t="shared" si="102"/>
        <v>0</v>
      </c>
      <c r="Q75" s="91">
        <f>従量電灯Cのみ!V74</f>
        <v>515</v>
      </c>
      <c r="R75" s="90">
        <f t="shared" si="103"/>
        <v>0</v>
      </c>
      <c r="S75" s="90">
        <f t="shared" si="76"/>
        <v>0</v>
      </c>
      <c r="T75" s="90">
        <f t="shared" si="77"/>
        <v>0</v>
      </c>
      <c r="U75" s="90">
        <f t="shared" si="104"/>
        <v>0</v>
      </c>
      <c r="V75" s="90">
        <f t="shared" si="105"/>
        <v>0</v>
      </c>
      <c r="W75" s="57" t="s">
        <v>517</v>
      </c>
      <c r="X75" s="58">
        <f t="shared" si="106"/>
        <v>0</v>
      </c>
      <c r="Y75" s="91">
        <f>従量電灯Cのみ!W74</f>
        <v>509</v>
      </c>
      <c r="Z75" s="90">
        <f t="shared" si="107"/>
        <v>0</v>
      </c>
      <c r="AA75" s="90">
        <f t="shared" si="78"/>
        <v>0</v>
      </c>
      <c r="AB75" s="90">
        <f t="shared" si="79"/>
        <v>0</v>
      </c>
      <c r="AC75" s="90">
        <f t="shared" si="108"/>
        <v>0</v>
      </c>
      <c r="AD75" s="90">
        <f t="shared" si="109"/>
        <v>0</v>
      </c>
      <c r="AE75" s="57" t="s">
        <v>517</v>
      </c>
      <c r="AF75" s="58">
        <f t="shared" si="110"/>
        <v>0</v>
      </c>
      <c r="AG75" s="91">
        <f>従量電灯Cのみ!X74</f>
        <v>344</v>
      </c>
      <c r="AH75" s="90">
        <f t="shared" si="111"/>
        <v>0</v>
      </c>
      <c r="AI75" s="90">
        <f t="shared" si="80"/>
        <v>0</v>
      </c>
      <c r="AJ75" s="90">
        <f t="shared" si="81"/>
        <v>0</v>
      </c>
      <c r="AK75" s="90">
        <f t="shared" si="112"/>
        <v>0</v>
      </c>
      <c r="AL75" s="90">
        <f t="shared" si="113"/>
        <v>0</v>
      </c>
      <c r="AM75" s="57" t="s">
        <v>517</v>
      </c>
      <c r="AN75" s="58">
        <f t="shared" si="114"/>
        <v>0</v>
      </c>
      <c r="AO75" s="91">
        <f>従量電灯Cのみ!Y74</f>
        <v>750</v>
      </c>
      <c r="AP75" s="90">
        <f t="shared" si="115"/>
        <v>0</v>
      </c>
      <c r="AQ75" s="90">
        <f t="shared" si="82"/>
        <v>0</v>
      </c>
      <c r="AR75" s="90">
        <f t="shared" si="83"/>
        <v>0</v>
      </c>
      <c r="AS75" s="90">
        <f t="shared" si="116"/>
        <v>0</v>
      </c>
      <c r="AT75" s="90">
        <f t="shared" si="117"/>
        <v>0</v>
      </c>
      <c r="AU75" s="57" t="s">
        <v>517</v>
      </c>
      <c r="AV75" s="58">
        <f t="shared" si="118"/>
        <v>0</v>
      </c>
      <c r="AW75" s="91">
        <f>従量電灯Cのみ!Z74</f>
        <v>451</v>
      </c>
      <c r="AX75" s="90">
        <f t="shared" si="119"/>
        <v>0</v>
      </c>
      <c r="AY75" s="90">
        <f t="shared" si="84"/>
        <v>0</v>
      </c>
      <c r="AZ75" s="90">
        <f t="shared" si="85"/>
        <v>0</v>
      </c>
      <c r="BA75" s="90">
        <f t="shared" si="120"/>
        <v>0</v>
      </c>
      <c r="BB75" s="90">
        <f t="shared" si="121"/>
        <v>0</v>
      </c>
      <c r="BC75" s="57" t="s">
        <v>517</v>
      </c>
      <c r="BD75" s="58">
        <f t="shared" si="122"/>
        <v>0</v>
      </c>
      <c r="BE75" s="91">
        <f>従量電灯Cのみ!AA74</f>
        <v>494</v>
      </c>
      <c r="BF75" s="90">
        <f t="shared" si="123"/>
        <v>0</v>
      </c>
      <c r="BG75" s="90">
        <f t="shared" si="86"/>
        <v>0</v>
      </c>
      <c r="BH75" s="90">
        <f t="shared" si="87"/>
        <v>0</v>
      </c>
      <c r="BI75" s="90">
        <f t="shared" si="124"/>
        <v>0</v>
      </c>
      <c r="BJ75" s="90">
        <f t="shared" si="125"/>
        <v>0</v>
      </c>
      <c r="BK75" s="57" t="s">
        <v>517</v>
      </c>
      <c r="BL75" s="58">
        <f t="shared" si="126"/>
        <v>0</v>
      </c>
      <c r="BM75" s="91">
        <f>従量電灯Cのみ!AB74</f>
        <v>466</v>
      </c>
      <c r="BN75" s="90">
        <f t="shared" si="127"/>
        <v>0</v>
      </c>
      <c r="BO75" s="90">
        <f t="shared" si="88"/>
        <v>0</v>
      </c>
      <c r="BP75" s="90">
        <f t="shared" si="89"/>
        <v>0</v>
      </c>
      <c r="BQ75" s="90">
        <f t="shared" si="128"/>
        <v>0</v>
      </c>
      <c r="BR75" s="90">
        <f t="shared" si="129"/>
        <v>0</v>
      </c>
      <c r="BS75" s="57" t="s">
        <v>517</v>
      </c>
      <c r="BT75" s="58">
        <f t="shared" si="130"/>
        <v>0</v>
      </c>
      <c r="BU75" s="91">
        <f>従量電灯Cのみ!AC74</f>
        <v>456</v>
      </c>
      <c r="BV75" s="90">
        <f t="shared" si="131"/>
        <v>0</v>
      </c>
      <c r="BW75" s="90">
        <f t="shared" si="90"/>
        <v>0</v>
      </c>
      <c r="BX75" s="90">
        <f t="shared" si="91"/>
        <v>0</v>
      </c>
      <c r="BY75" s="90">
        <f t="shared" si="132"/>
        <v>0</v>
      </c>
      <c r="BZ75" s="90">
        <f t="shared" si="133"/>
        <v>0</v>
      </c>
      <c r="CA75" s="57" t="s">
        <v>517</v>
      </c>
      <c r="CB75" s="58">
        <f t="shared" si="134"/>
        <v>0</v>
      </c>
      <c r="CC75" s="91">
        <f>従量電灯Cのみ!AD74</f>
        <v>503</v>
      </c>
      <c r="CD75" s="90">
        <f t="shared" si="135"/>
        <v>0</v>
      </c>
      <c r="CE75" s="90">
        <f t="shared" si="92"/>
        <v>0</v>
      </c>
      <c r="CF75" s="90">
        <f t="shared" si="93"/>
        <v>0</v>
      </c>
      <c r="CG75" s="90">
        <f t="shared" si="136"/>
        <v>0</v>
      </c>
      <c r="CH75" s="90">
        <f t="shared" si="137"/>
        <v>0</v>
      </c>
      <c r="CI75" s="57" t="s">
        <v>517</v>
      </c>
      <c r="CJ75" s="58">
        <f t="shared" si="138"/>
        <v>0</v>
      </c>
      <c r="CK75" s="91">
        <f>従量電灯Cのみ!AE74</f>
        <v>473</v>
      </c>
      <c r="CL75" s="90">
        <f t="shared" si="139"/>
        <v>0</v>
      </c>
      <c r="CM75" s="90">
        <f t="shared" si="94"/>
        <v>0</v>
      </c>
      <c r="CN75" s="90">
        <f t="shared" si="95"/>
        <v>0</v>
      </c>
      <c r="CO75" s="90">
        <f t="shared" si="140"/>
        <v>0</v>
      </c>
      <c r="CP75" s="90">
        <f t="shared" si="141"/>
        <v>0</v>
      </c>
      <c r="CQ75" s="57" t="s">
        <v>517</v>
      </c>
      <c r="CR75" s="58">
        <f t="shared" si="142"/>
        <v>0</v>
      </c>
      <c r="CS75" s="91">
        <f>従量電灯Cのみ!AF74</f>
        <v>562</v>
      </c>
      <c r="CT75" s="90">
        <f t="shared" si="143"/>
        <v>0</v>
      </c>
      <c r="CU75" s="90">
        <f t="shared" si="96"/>
        <v>0</v>
      </c>
      <c r="CV75" s="90">
        <f t="shared" si="97"/>
        <v>0</v>
      </c>
      <c r="CW75" s="90">
        <f t="shared" si="144"/>
        <v>0</v>
      </c>
      <c r="CX75" s="90">
        <f t="shared" si="145"/>
        <v>0</v>
      </c>
      <c r="CY75" s="57" t="s">
        <v>517</v>
      </c>
      <c r="CZ75" s="58">
        <f t="shared" si="146"/>
        <v>0</v>
      </c>
      <c r="DA75" s="56">
        <f t="shared" si="98"/>
        <v>0</v>
      </c>
    </row>
    <row r="76" spans="2:105" x14ac:dyDescent="0.4">
      <c r="B76" s="54">
        <v>69</v>
      </c>
      <c r="C76" s="54" t="str">
        <f>従量電灯Cのみ!C75</f>
        <v>旧桜幼稚園</v>
      </c>
      <c r="D76" s="55">
        <f>従量電灯Cのみ!H75</f>
        <v>9</v>
      </c>
      <c r="E76" s="63"/>
      <c r="F76" s="73"/>
      <c r="G76" s="74"/>
      <c r="H76" s="75"/>
      <c r="I76" s="91">
        <f>従量電灯Cのみ!U75</f>
        <v>92</v>
      </c>
      <c r="J76" s="90">
        <f t="shared" si="99"/>
        <v>0</v>
      </c>
      <c r="K76" s="90">
        <f t="shared" si="74"/>
        <v>0</v>
      </c>
      <c r="L76" s="90">
        <f t="shared" si="75"/>
        <v>0</v>
      </c>
      <c r="M76" s="90">
        <f t="shared" si="100"/>
        <v>0</v>
      </c>
      <c r="N76" s="90">
        <f t="shared" si="101"/>
        <v>0</v>
      </c>
      <c r="O76" s="57" t="s">
        <v>517</v>
      </c>
      <c r="P76" s="58">
        <f t="shared" si="102"/>
        <v>0</v>
      </c>
      <c r="Q76" s="91">
        <f>従量電灯Cのみ!V75</f>
        <v>95</v>
      </c>
      <c r="R76" s="90">
        <f t="shared" si="103"/>
        <v>0</v>
      </c>
      <c r="S76" s="90">
        <f t="shared" si="76"/>
        <v>0</v>
      </c>
      <c r="T76" s="90">
        <f t="shared" si="77"/>
        <v>0</v>
      </c>
      <c r="U76" s="90">
        <f t="shared" si="104"/>
        <v>0</v>
      </c>
      <c r="V76" s="90">
        <f t="shared" si="105"/>
        <v>0</v>
      </c>
      <c r="W76" s="57" t="s">
        <v>517</v>
      </c>
      <c r="X76" s="58">
        <f t="shared" si="106"/>
        <v>0</v>
      </c>
      <c r="Y76" s="91">
        <f>従量電灯Cのみ!W75</f>
        <v>83</v>
      </c>
      <c r="Z76" s="90">
        <f t="shared" si="107"/>
        <v>0</v>
      </c>
      <c r="AA76" s="90">
        <f t="shared" si="78"/>
        <v>0</v>
      </c>
      <c r="AB76" s="90">
        <f t="shared" si="79"/>
        <v>0</v>
      </c>
      <c r="AC76" s="90">
        <f t="shared" si="108"/>
        <v>0</v>
      </c>
      <c r="AD76" s="90">
        <f t="shared" si="109"/>
        <v>0</v>
      </c>
      <c r="AE76" s="57" t="s">
        <v>517</v>
      </c>
      <c r="AF76" s="58">
        <f t="shared" si="110"/>
        <v>0</v>
      </c>
      <c r="AG76" s="91">
        <f>従量電灯Cのみ!X75</f>
        <v>92</v>
      </c>
      <c r="AH76" s="90">
        <f t="shared" si="111"/>
        <v>0</v>
      </c>
      <c r="AI76" s="90">
        <f t="shared" si="80"/>
        <v>0</v>
      </c>
      <c r="AJ76" s="90">
        <f t="shared" si="81"/>
        <v>0</v>
      </c>
      <c r="AK76" s="90">
        <f t="shared" si="112"/>
        <v>0</v>
      </c>
      <c r="AL76" s="90">
        <f t="shared" si="113"/>
        <v>0</v>
      </c>
      <c r="AM76" s="57" t="s">
        <v>517</v>
      </c>
      <c r="AN76" s="58">
        <f t="shared" si="114"/>
        <v>0</v>
      </c>
      <c r="AO76" s="91">
        <f>従量電灯Cのみ!Y75</f>
        <v>143</v>
      </c>
      <c r="AP76" s="90">
        <f t="shared" si="115"/>
        <v>0</v>
      </c>
      <c r="AQ76" s="90">
        <f t="shared" si="82"/>
        <v>0</v>
      </c>
      <c r="AR76" s="90">
        <f t="shared" si="83"/>
        <v>0</v>
      </c>
      <c r="AS76" s="90">
        <f t="shared" si="116"/>
        <v>0</v>
      </c>
      <c r="AT76" s="90">
        <f t="shared" si="117"/>
        <v>0</v>
      </c>
      <c r="AU76" s="57" t="s">
        <v>517</v>
      </c>
      <c r="AV76" s="58">
        <f t="shared" si="118"/>
        <v>0</v>
      </c>
      <c r="AW76" s="91">
        <f>従量電灯Cのみ!Z75</f>
        <v>89</v>
      </c>
      <c r="AX76" s="90">
        <f t="shared" si="119"/>
        <v>0</v>
      </c>
      <c r="AY76" s="90">
        <f t="shared" si="84"/>
        <v>0</v>
      </c>
      <c r="AZ76" s="90">
        <f t="shared" si="85"/>
        <v>0</v>
      </c>
      <c r="BA76" s="90">
        <f t="shared" si="120"/>
        <v>0</v>
      </c>
      <c r="BB76" s="90">
        <f t="shared" si="121"/>
        <v>0</v>
      </c>
      <c r="BC76" s="57" t="s">
        <v>517</v>
      </c>
      <c r="BD76" s="58">
        <f t="shared" si="122"/>
        <v>0</v>
      </c>
      <c r="BE76" s="91">
        <f>従量電灯Cのみ!AA75</f>
        <v>80</v>
      </c>
      <c r="BF76" s="90">
        <f t="shared" si="123"/>
        <v>0</v>
      </c>
      <c r="BG76" s="90">
        <f t="shared" si="86"/>
        <v>0</v>
      </c>
      <c r="BH76" s="90">
        <f t="shared" si="87"/>
        <v>0</v>
      </c>
      <c r="BI76" s="90">
        <f t="shared" si="124"/>
        <v>0</v>
      </c>
      <c r="BJ76" s="90">
        <f t="shared" si="125"/>
        <v>0</v>
      </c>
      <c r="BK76" s="57" t="s">
        <v>517</v>
      </c>
      <c r="BL76" s="58">
        <f t="shared" si="126"/>
        <v>0</v>
      </c>
      <c r="BM76" s="91">
        <f>従量電灯Cのみ!AB75</f>
        <v>77</v>
      </c>
      <c r="BN76" s="90">
        <f t="shared" si="127"/>
        <v>0</v>
      </c>
      <c r="BO76" s="90">
        <f t="shared" si="88"/>
        <v>0</v>
      </c>
      <c r="BP76" s="90">
        <f t="shared" si="89"/>
        <v>0</v>
      </c>
      <c r="BQ76" s="90">
        <f t="shared" si="128"/>
        <v>0</v>
      </c>
      <c r="BR76" s="90">
        <f t="shared" si="129"/>
        <v>0</v>
      </c>
      <c r="BS76" s="57" t="s">
        <v>517</v>
      </c>
      <c r="BT76" s="58">
        <f t="shared" si="130"/>
        <v>0</v>
      </c>
      <c r="BU76" s="91">
        <f>従量電灯Cのみ!AC75</f>
        <v>94</v>
      </c>
      <c r="BV76" s="90">
        <f t="shared" si="131"/>
        <v>0</v>
      </c>
      <c r="BW76" s="90">
        <f t="shared" si="90"/>
        <v>0</v>
      </c>
      <c r="BX76" s="90">
        <f t="shared" si="91"/>
        <v>0</v>
      </c>
      <c r="BY76" s="90">
        <f t="shared" si="132"/>
        <v>0</v>
      </c>
      <c r="BZ76" s="90">
        <f t="shared" si="133"/>
        <v>0</v>
      </c>
      <c r="CA76" s="57" t="s">
        <v>517</v>
      </c>
      <c r="CB76" s="58">
        <f t="shared" si="134"/>
        <v>0</v>
      </c>
      <c r="CC76" s="91">
        <f>従量電灯Cのみ!AD75</f>
        <v>83</v>
      </c>
      <c r="CD76" s="90">
        <f t="shared" si="135"/>
        <v>0</v>
      </c>
      <c r="CE76" s="90">
        <f t="shared" si="92"/>
        <v>0</v>
      </c>
      <c r="CF76" s="90">
        <f t="shared" si="93"/>
        <v>0</v>
      </c>
      <c r="CG76" s="90">
        <f t="shared" si="136"/>
        <v>0</v>
      </c>
      <c r="CH76" s="90">
        <f t="shared" si="137"/>
        <v>0</v>
      </c>
      <c r="CI76" s="57" t="s">
        <v>517</v>
      </c>
      <c r="CJ76" s="58">
        <f t="shared" si="138"/>
        <v>0</v>
      </c>
      <c r="CK76" s="91">
        <f>従量電灯Cのみ!AE75</f>
        <v>86</v>
      </c>
      <c r="CL76" s="90">
        <f t="shared" si="139"/>
        <v>0</v>
      </c>
      <c r="CM76" s="90">
        <f t="shared" si="94"/>
        <v>0</v>
      </c>
      <c r="CN76" s="90">
        <f t="shared" si="95"/>
        <v>0</v>
      </c>
      <c r="CO76" s="90">
        <f t="shared" si="140"/>
        <v>0</v>
      </c>
      <c r="CP76" s="90">
        <f t="shared" si="141"/>
        <v>0</v>
      </c>
      <c r="CQ76" s="57" t="s">
        <v>517</v>
      </c>
      <c r="CR76" s="58">
        <f t="shared" si="142"/>
        <v>0</v>
      </c>
      <c r="CS76" s="91">
        <f>従量電灯Cのみ!AF75</f>
        <v>91</v>
      </c>
      <c r="CT76" s="90">
        <f t="shared" si="143"/>
        <v>0</v>
      </c>
      <c r="CU76" s="90">
        <f t="shared" si="96"/>
        <v>0</v>
      </c>
      <c r="CV76" s="90">
        <f t="shared" si="97"/>
        <v>0</v>
      </c>
      <c r="CW76" s="90">
        <f t="shared" si="144"/>
        <v>0</v>
      </c>
      <c r="CX76" s="90">
        <f t="shared" si="145"/>
        <v>0</v>
      </c>
      <c r="CY76" s="57" t="s">
        <v>517</v>
      </c>
      <c r="CZ76" s="58">
        <f t="shared" si="146"/>
        <v>0</v>
      </c>
      <c r="DA76" s="56">
        <f t="shared" si="98"/>
        <v>0</v>
      </c>
    </row>
    <row r="77" spans="2:105" x14ac:dyDescent="0.4">
      <c r="B77" s="54">
        <v>70</v>
      </c>
      <c r="C77" s="54" t="str">
        <f>従量電灯Cのみ!C76</f>
        <v>笹川中央幼稚園</v>
      </c>
      <c r="D77" s="55">
        <f>従量電灯Cのみ!H76</f>
        <v>8</v>
      </c>
      <c r="E77" s="63"/>
      <c r="F77" s="73"/>
      <c r="G77" s="74"/>
      <c r="H77" s="75"/>
      <c r="I77" s="91">
        <f>従量電灯Cのみ!U76</f>
        <v>516</v>
      </c>
      <c r="J77" s="90">
        <f t="shared" si="99"/>
        <v>0</v>
      </c>
      <c r="K77" s="90">
        <f t="shared" si="74"/>
        <v>0</v>
      </c>
      <c r="L77" s="90">
        <f t="shared" si="75"/>
        <v>0</v>
      </c>
      <c r="M77" s="90">
        <f t="shared" si="100"/>
        <v>0</v>
      </c>
      <c r="N77" s="90">
        <f t="shared" si="101"/>
        <v>0</v>
      </c>
      <c r="O77" s="57" t="s">
        <v>517</v>
      </c>
      <c r="P77" s="58">
        <f t="shared" si="102"/>
        <v>0</v>
      </c>
      <c r="Q77" s="91">
        <f>従量電灯Cのみ!V76</f>
        <v>635</v>
      </c>
      <c r="R77" s="90">
        <f t="shared" si="103"/>
        <v>0</v>
      </c>
      <c r="S77" s="90">
        <f t="shared" si="76"/>
        <v>0</v>
      </c>
      <c r="T77" s="90">
        <f t="shared" si="77"/>
        <v>0</v>
      </c>
      <c r="U77" s="90">
        <f t="shared" si="104"/>
        <v>0</v>
      </c>
      <c r="V77" s="90">
        <f t="shared" si="105"/>
        <v>0</v>
      </c>
      <c r="W77" s="57" t="s">
        <v>517</v>
      </c>
      <c r="X77" s="58">
        <f t="shared" si="106"/>
        <v>0</v>
      </c>
      <c r="Y77" s="91">
        <f>従量電灯Cのみ!W76</f>
        <v>606</v>
      </c>
      <c r="Z77" s="90">
        <f t="shared" si="107"/>
        <v>0</v>
      </c>
      <c r="AA77" s="90">
        <f t="shared" si="78"/>
        <v>0</v>
      </c>
      <c r="AB77" s="90">
        <f t="shared" si="79"/>
        <v>0</v>
      </c>
      <c r="AC77" s="90">
        <f t="shared" si="108"/>
        <v>0</v>
      </c>
      <c r="AD77" s="90">
        <f t="shared" si="109"/>
        <v>0</v>
      </c>
      <c r="AE77" s="57" t="s">
        <v>517</v>
      </c>
      <c r="AF77" s="58">
        <f t="shared" si="110"/>
        <v>0</v>
      </c>
      <c r="AG77" s="91">
        <f>従量電灯Cのみ!X76</f>
        <v>615</v>
      </c>
      <c r="AH77" s="90">
        <f t="shared" si="111"/>
        <v>0</v>
      </c>
      <c r="AI77" s="90">
        <f t="shared" si="80"/>
        <v>0</v>
      </c>
      <c r="AJ77" s="90">
        <f t="shared" si="81"/>
        <v>0</v>
      </c>
      <c r="AK77" s="90">
        <f t="shared" si="112"/>
        <v>0</v>
      </c>
      <c r="AL77" s="90">
        <f t="shared" si="113"/>
        <v>0</v>
      </c>
      <c r="AM77" s="57" t="s">
        <v>517</v>
      </c>
      <c r="AN77" s="58">
        <f t="shared" si="114"/>
        <v>0</v>
      </c>
      <c r="AO77" s="91">
        <f>従量電灯Cのみ!Y76</f>
        <v>463</v>
      </c>
      <c r="AP77" s="90">
        <f t="shared" si="115"/>
        <v>0</v>
      </c>
      <c r="AQ77" s="90">
        <f t="shared" si="82"/>
        <v>0</v>
      </c>
      <c r="AR77" s="90">
        <f t="shared" si="83"/>
        <v>0</v>
      </c>
      <c r="AS77" s="90">
        <f t="shared" si="116"/>
        <v>0</v>
      </c>
      <c r="AT77" s="90">
        <f t="shared" si="117"/>
        <v>0</v>
      </c>
      <c r="AU77" s="57" t="s">
        <v>517</v>
      </c>
      <c r="AV77" s="58">
        <f t="shared" si="118"/>
        <v>0</v>
      </c>
      <c r="AW77" s="91">
        <f>従量電灯Cのみ!Z76</f>
        <v>672</v>
      </c>
      <c r="AX77" s="90">
        <f t="shared" si="119"/>
        <v>0</v>
      </c>
      <c r="AY77" s="90">
        <f t="shared" si="84"/>
        <v>0</v>
      </c>
      <c r="AZ77" s="90">
        <f t="shared" si="85"/>
        <v>0</v>
      </c>
      <c r="BA77" s="90">
        <f t="shared" si="120"/>
        <v>0</v>
      </c>
      <c r="BB77" s="90">
        <f t="shared" si="121"/>
        <v>0</v>
      </c>
      <c r="BC77" s="57" t="s">
        <v>517</v>
      </c>
      <c r="BD77" s="58">
        <f t="shared" si="122"/>
        <v>0</v>
      </c>
      <c r="BE77" s="91">
        <f>従量電灯Cのみ!AA76</f>
        <v>605</v>
      </c>
      <c r="BF77" s="90">
        <f t="shared" si="123"/>
        <v>0</v>
      </c>
      <c r="BG77" s="90">
        <f t="shared" si="86"/>
        <v>0</v>
      </c>
      <c r="BH77" s="90">
        <f t="shared" si="87"/>
        <v>0</v>
      </c>
      <c r="BI77" s="90">
        <f t="shared" si="124"/>
        <v>0</v>
      </c>
      <c r="BJ77" s="90">
        <f t="shared" si="125"/>
        <v>0</v>
      </c>
      <c r="BK77" s="57" t="s">
        <v>517</v>
      </c>
      <c r="BL77" s="58">
        <f t="shared" si="126"/>
        <v>0</v>
      </c>
      <c r="BM77" s="91">
        <f>従量電灯Cのみ!AB76</f>
        <v>623</v>
      </c>
      <c r="BN77" s="90">
        <f t="shared" si="127"/>
        <v>0</v>
      </c>
      <c r="BO77" s="90">
        <f t="shared" si="88"/>
        <v>0</v>
      </c>
      <c r="BP77" s="90">
        <f t="shared" si="89"/>
        <v>0</v>
      </c>
      <c r="BQ77" s="90">
        <f t="shared" si="128"/>
        <v>0</v>
      </c>
      <c r="BR77" s="90">
        <f t="shared" si="129"/>
        <v>0</v>
      </c>
      <c r="BS77" s="57" t="s">
        <v>517</v>
      </c>
      <c r="BT77" s="58">
        <f t="shared" si="130"/>
        <v>0</v>
      </c>
      <c r="BU77" s="91">
        <f>従量電灯Cのみ!AC76</f>
        <v>539</v>
      </c>
      <c r="BV77" s="90">
        <f t="shared" si="131"/>
        <v>0</v>
      </c>
      <c r="BW77" s="90">
        <f t="shared" si="90"/>
        <v>0</v>
      </c>
      <c r="BX77" s="90">
        <f t="shared" si="91"/>
        <v>0</v>
      </c>
      <c r="BY77" s="90">
        <f t="shared" si="132"/>
        <v>0</v>
      </c>
      <c r="BZ77" s="90">
        <f t="shared" si="133"/>
        <v>0</v>
      </c>
      <c r="CA77" s="57" t="s">
        <v>517</v>
      </c>
      <c r="CB77" s="58">
        <f t="shared" si="134"/>
        <v>0</v>
      </c>
      <c r="CC77" s="91">
        <f>従量電灯Cのみ!AD76</f>
        <v>559</v>
      </c>
      <c r="CD77" s="90">
        <f t="shared" si="135"/>
        <v>0</v>
      </c>
      <c r="CE77" s="90">
        <f t="shared" si="92"/>
        <v>0</v>
      </c>
      <c r="CF77" s="90">
        <f t="shared" si="93"/>
        <v>0</v>
      </c>
      <c r="CG77" s="90">
        <f t="shared" si="136"/>
        <v>0</v>
      </c>
      <c r="CH77" s="90">
        <f t="shared" si="137"/>
        <v>0</v>
      </c>
      <c r="CI77" s="57" t="s">
        <v>517</v>
      </c>
      <c r="CJ77" s="58">
        <f t="shared" si="138"/>
        <v>0</v>
      </c>
      <c r="CK77" s="91">
        <f>従量電灯Cのみ!AE76</f>
        <v>599</v>
      </c>
      <c r="CL77" s="90">
        <f t="shared" si="139"/>
        <v>0</v>
      </c>
      <c r="CM77" s="90">
        <f t="shared" si="94"/>
        <v>0</v>
      </c>
      <c r="CN77" s="90">
        <f t="shared" si="95"/>
        <v>0</v>
      </c>
      <c r="CO77" s="90">
        <f t="shared" si="140"/>
        <v>0</v>
      </c>
      <c r="CP77" s="90">
        <f t="shared" si="141"/>
        <v>0</v>
      </c>
      <c r="CQ77" s="57" t="s">
        <v>517</v>
      </c>
      <c r="CR77" s="58">
        <f t="shared" si="142"/>
        <v>0</v>
      </c>
      <c r="CS77" s="91">
        <f>従量電灯Cのみ!AF76</f>
        <v>535</v>
      </c>
      <c r="CT77" s="90">
        <f t="shared" si="143"/>
        <v>0</v>
      </c>
      <c r="CU77" s="90">
        <f t="shared" si="96"/>
        <v>0</v>
      </c>
      <c r="CV77" s="90">
        <f t="shared" si="97"/>
        <v>0</v>
      </c>
      <c r="CW77" s="90">
        <f t="shared" si="144"/>
        <v>0</v>
      </c>
      <c r="CX77" s="90">
        <f t="shared" si="145"/>
        <v>0</v>
      </c>
      <c r="CY77" s="57" t="s">
        <v>517</v>
      </c>
      <c r="CZ77" s="58">
        <f t="shared" si="146"/>
        <v>0</v>
      </c>
      <c r="DA77" s="56">
        <f t="shared" si="98"/>
        <v>0</v>
      </c>
    </row>
    <row r="78" spans="2:105" x14ac:dyDescent="0.4">
      <c r="B78" s="54">
        <v>71</v>
      </c>
      <c r="C78" s="54" t="str">
        <f>従量電灯Cのみ!C77</f>
        <v>内部幼稚園</v>
      </c>
      <c r="D78" s="55">
        <f>従量電灯Cのみ!H77</f>
        <v>8</v>
      </c>
      <c r="E78" s="63"/>
      <c r="F78" s="73"/>
      <c r="G78" s="74"/>
      <c r="H78" s="75"/>
      <c r="I78" s="91">
        <f>従量電灯Cのみ!U77</f>
        <v>396</v>
      </c>
      <c r="J78" s="90">
        <f t="shared" si="99"/>
        <v>0</v>
      </c>
      <c r="K78" s="90">
        <f t="shared" si="74"/>
        <v>0</v>
      </c>
      <c r="L78" s="90">
        <f t="shared" si="75"/>
        <v>0</v>
      </c>
      <c r="M78" s="90">
        <f t="shared" si="100"/>
        <v>0</v>
      </c>
      <c r="N78" s="90">
        <f t="shared" si="101"/>
        <v>0</v>
      </c>
      <c r="O78" s="57" t="s">
        <v>517</v>
      </c>
      <c r="P78" s="58">
        <f t="shared" si="102"/>
        <v>0</v>
      </c>
      <c r="Q78" s="91">
        <f>従量電灯Cのみ!V77</f>
        <v>426</v>
      </c>
      <c r="R78" s="90">
        <f t="shared" si="103"/>
        <v>0</v>
      </c>
      <c r="S78" s="90">
        <f t="shared" si="76"/>
        <v>0</v>
      </c>
      <c r="T78" s="90">
        <f t="shared" si="77"/>
        <v>0</v>
      </c>
      <c r="U78" s="90">
        <f t="shared" si="104"/>
        <v>0</v>
      </c>
      <c r="V78" s="90">
        <f t="shared" si="105"/>
        <v>0</v>
      </c>
      <c r="W78" s="57" t="s">
        <v>517</v>
      </c>
      <c r="X78" s="58">
        <f t="shared" si="106"/>
        <v>0</v>
      </c>
      <c r="Y78" s="91">
        <f>従量電灯Cのみ!W77</f>
        <v>457</v>
      </c>
      <c r="Z78" s="90">
        <f t="shared" si="107"/>
        <v>0</v>
      </c>
      <c r="AA78" s="90">
        <f t="shared" si="78"/>
        <v>0</v>
      </c>
      <c r="AB78" s="90">
        <f t="shared" si="79"/>
        <v>0</v>
      </c>
      <c r="AC78" s="90">
        <f t="shared" si="108"/>
        <v>0</v>
      </c>
      <c r="AD78" s="90">
        <f t="shared" si="109"/>
        <v>0</v>
      </c>
      <c r="AE78" s="57" t="s">
        <v>517</v>
      </c>
      <c r="AF78" s="58">
        <f t="shared" si="110"/>
        <v>0</v>
      </c>
      <c r="AG78" s="91">
        <f>従量電灯Cのみ!X77</f>
        <v>317</v>
      </c>
      <c r="AH78" s="90">
        <f t="shared" si="111"/>
        <v>0</v>
      </c>
      <c r="AI78" s="90">
        <f t="shared" si="80"/>
        <v>0</v>
      </c>
      <c r="AJ78" s="90">
        <f t="shared" si="81"/>
        <v>0</v>
      </c>
      <c r="AK78" s="90">
        <f t="shared" si="112"/>
        <v>0</v>
      </c>
      <c r="AL78" s="90">
        <f t="shared" si="113"/>
        <v>0</v>
      </c>
      <c r="AM78" s="57" t="s">
        <v>517</v>
      </c>
      <c r="AN78" s="58">
        <f t="shared" si="114"/>
        <v>0</v>
      </c>
      <c r="AO78" s="91">
        <f>従量電灯Cのみ!Y77</f>
        <v>904</v>
      </c>
      <c r="AP78" s="90">
        <f t="shared" si="115"/>
        <v>0</v>
      </c>
      <c r="AQ78" s="90">
        <f t="shared" si="82"/>
        <v>0</v>
      </c>
      <c r="AR78" s="90">
        <f t="shared" si="83"/>
        <v>0</v>
      </c>
      <c r="AS78" s="90">
        <f t="shared" si="116"/>
        <v>0</v>
      </c>
      <c r="AT78" s="90">
        <f t="shared" si="117"/>
        <v>0</v>
      </c>
      <c r="AU78" s="57" t="s">
        <v>517</v>
      </c>
      <c r="AV78" s="58">
        <f t="shared" si="118"/>
        <v>0</v>
      </c>
      <c r="AW78" s="91">
        <f>従量電灯Cのみ!Z77</f>
        <v>486</v>
      </c>
      <c r="AX78" s="90">
        <f t="shared" si="119"/>
        <v>0</v>
      </c>
      <c r="AY78" s="90">
        <f t="shared" si="84"/>
        <v>0</v>
      </c>
      <c r="AZ78" s="90">
        <f t="shared" si="85"/>
        <v>0</v>
      </c>
      <c r="BA78" s="90">
        <f t="shared" si="120"/>
        <v>0</v>
      </c>
      <c r="BB78" s="90">
        <f t="shared" si="121"/>
        <v>0</v>
      </c>
      <c r="BC78" s="57" t="s">
        <v>517</v>
      </c>
      <c r="BD78" s="58">
        <f t="shared" si="122"/>
        <v>0</v>
      </c>
      <c r="BE78" s="91">
        <f>従量電灯Cのみ!AA77</f>
        <v>487</v>
      </c>
      <c r="BF78" s="90">
        <f t="shared" si="123"/>
        <v>0</v>
      </c>
      <c r="BG78" s="90">
        <f t="shared" si="86"/>
        <v>0</v>
      </c>
      <c r="BH78" s="90">
        <f t="shared" si="87"/>
        <v>0</v>
      </c>
      <c r="BI78" s="90">
        <f t="shared" si="124"/>
        <v>0</v>
      </c>
      <c r="BJ78" s="90">
        <f t="shared" si="125"/>
        <v>0</v>
      </c>
      <c r="BK78" s="57" t="s">
        <v>517</v>
      </c>
      <c r="BL78" s="58">
        <f t="shared" si="126"/>
        <v>0</v>
      </c>
      <c r="BM78" s="91">
        <f>従量電灯Cのみ!AB77</f>
        <v>505</v>
      </c>
      <c r="BN78" s="90">
        <f t="shared" si="127"/>
        <v>0</v>
      </c>
      <c r="BO78" s="90">
        <f t="shared" si="88"/>
        <v>0</v>
      </c>
      <c r="BP78" s="90">
        <f t="shared" si="89"/>
        <v>0</v>
      </c>
      <c r="BQ78" s="90">
        <f t="shared" si="128"/>
        <v>0</v>
      </c>
      <c r="BR78" s="90">
        <f t="shared" si="129"/>
        <v>0</v>
      </c>
      <c r="BS78" s="57" t="s">
        <v>517</v>
      </c>
      <c r="BT78" s="58">
        <f t="shared" si="130"/>
        <v>0</v>
      </c>
      <c r="BU78" s="91">
        <f>従量電灯Cのみ!AC77</f>
        <v>545</v>
      </c>
      <c r="BV78" s="90">
        <f t="shared" si="131"/>
        <v>0</v>
      </c>
      <c r="BW78" s="90">
        <f t="shared" si="90"/>
        <v>0</v>
      </c>
      <c r="BX78" s="90">
        <f t="shared" si="91"/>
        <v>0</v>
      </c>
      <c r="BY78" s="90">
        <f t="shared" si="132"/>
        <v>0</v>
      </c>
      <c r="BZ78" s="90">
        <f t="shared" si="133"/>
        <v>0</v>
      </c>
      <c r="CA78" s="57" t="s">
        <v>517</v>
      </c>
      <c r="CB78" s="58">
        <f t="shared" si="134"/>
        <v>0</v>
      </c>
      <c r="CC78" s="91">
        <f>従量電灯Cのみ!AD77</f>
        <v>546</v>
      </c>
      <c r="CD78" s="90">
        <f t="shared" si="135"/>
        <v>0</v>
      </c>
      <c r="CE78" s="90">
        <f t="shared" si="92"/>
        <v>0</v>
      </c>
      <c r="CF78" s="90">
        <f t="shared" si="93"/>
        <v>0</v>
      </c>
      <c r="CG78" s="90">
        <f t="shared" si="136"/>
        <v>0</v>
      </c>
      <c r="CH78" s="90">
        <f t="shared" si="137"/>
        <v>0</v>
      </c>
      <c r="CI78" s="57" t="s">
        <v>517</v>
      </c>
      <c r="CJ78" s="58">
        <f t="shared" si="138"/>
        <v>0</v>
      </c>
      <c r="CK78" s="91">
        <f>従量電灯Cのみ!AE77</f>
        <v>510</v>
      </c>
      <c r="CL78" s="90">
        <f t="shared" si="139"/>
        <v>0</v>
      </c>
      <c r="CM78" s="90">
        <f t="shared" si="94"/>
        <v>0</v>
      </c>
      <c r="CN78" s="90">
        <f t="shared" si="95"/>
        <v>0</v>
      </c>
      <c r="CO78" s="90">
        <f t="shared" si="140"/>
        <v>0</v>
      </c>
      <c r="CP78" s="90">
        <f t="shared" si="141"/>
        <v>0</v>
      </c>
      <c r="CQ78" s="57" t="s">
        <v>517</v>
      </c>
      <c r="CR78" s="58">
        <f t="shared" si="142"/>
        <v>0</v>
      </c>
      <c r="CS78" s="91">
        <f>従量電灯Cのみ!AF77</f>
        <v>774</v>
      </c>
      <c r="CT78" s="90">
        <f t="shared" si="143"/>
        <v>0</v>
      </c>
      <c r="CU78" s="90">
        <f t="shared" si="96"/>
        <v>0</v>
      </c>
      <c r="CV78" s="90">
        <f t="shared" si="97"/>
        <v>0</v>
      </c>
      <c r="CW78" s="90">
        <f t="shared" si="144"/>
        <v>0</v>
      </c>
      <c r="CX78" s="90">
        <f t="shared" si="145"/>
        <v>0</v>
      </c>
      <c r="CY78" s="57" t="s">
        <v>517</v>
      </c>
      <c r="CZ78" s="58">
        <f t="shared" si="146"/>
        <v>0</v>
      </c>
      <c r="DA78" s="56">
        <f t="shared" si="98"/>
        <v>0</v>
      </c>
    </row>
    <row r="79" spans="2:105" x14ac:dyDescent="0.4">
      <c r="B79" s="54">
        <v>72</v>
      </c>
      <c r="C79" s="54" t="str">
        <f>従量電灯Cのみ!C78</f>
        <v>旧川島幼稚園</v>
      </c>
      <c r="D79" s="55">
        <f>従量電灯Cのみ!H78</f>
        <v>7</v>
      </c>
      <c r="E79" s="63"/>
      <c r="F79" s="73"/>
      <c r="G79" s="74"/>
      <c r="H79" s="75"/>
      <c r="I79" s="91">
        <f>従量電灯Cのみ!U78</f>
        <v>110</v>
      </c>
      <c r="J79" s="90">
        <f t="shared" si="99"/>
        <v>0</v>
      </c>
      <c r="K79" s="90">
        <f t="shared" si="74"/>
        <v>0</v>
      </c>
      <c r="L79" s="90">
        <f t="shared" si="75"/>
        <v>0</v>
      </c>
      <c r="M79" s="90">
        <f t="shared" si="100"/>
        <v>0</v>
      </c>
      <c r="N79" s="90">
        <f t="shared" si="101"/>
        <v>0</v>
      </c>
      <c r="O79" s="57" t="s">
        <v>517</v>
      </c>
      <c r="P79" s="58">
        <f t="shared" si="102"/>
        <v>0</v>
      </c>
      <c r="Q79" s="91">
        <f>従量電灯Cのみ!V78</f>
        <v>98</v>
      </c>
      <c r="R79" s="90">
        <f t="shared" si="103"/>
        <v>0</v>
      </c>
      <c r="S79" s="90">
        <f t="shared" si="76"/>
        <v>0</v>
      </c>
      <c r="T79" s="90">
        <f t="shared" si="77"/>
        <v>0</v>
      </c>
      <c r="U79" s="90">
        <f t="shared" si="104"/>
        <v>0</v>
      </c>
      <c r="V79" s="90">
        <f t="shared" si="105"/>
        <v>0</v>
      </c>
      <c r="W79" s="57" t="s">
        <v>517</v>
      </c>
      <c r="X79" s="58">
        <f t="shared" si="106"/>
        <v>0</v>
      </c>
      <c r="Y79" s="91">
        <f>従量電灯Cのみ!W78</f>
        <v>91</v>
      </c>
      <c r="Z79" s="90">
        <f t="shared" si="107"/>
        <v>0</v>
      </c>
      <c r="AA79" s="90">
        <f t="shared" si="78"/>
        <v>0</v>
      </c>
      <c r="AB79" s="90">
        <f t="shared" si="79"/>
        <v>0</v>
      </c>
      <c r="AC79" s="90">
        <f t="shared" si="108"/>
        <v>0</v>
      </c>
      <c r="AD79" s="90">
        <f t="shared" si="109"/>
        <v>0</v>
      </c>
      <c r="AE79" s="57" t="s">
        <v>517</v>
      </c>
      <c r="AF79" s="58">
        <f t="shared" si="110"/>
        <v>0</v>
      </c>
      <c r="AG79" s="91">
        <f>従量電灯Cのみ!X78</f>
        <v>102</v>
      </c>
      <c r="AH79" s="90">
        <f t="shared" si="111"/>
        <v>0</v>
      </c>
      <c r="AI79" s="90">
        <f t="shared" si="80"/>
        <v>0</v>
      </c>
      <c r="AJ79" s="90">
        <f t="shared" si="81"/>
        <v>0</v>
      </c>
      <c r="AK79" s="90">
        <f t="shared" si="112"/>
        <v>0</v>
      </c>
      <c r="AL79" s="90">
        <f t="shared" si="113"/>
        <v>0</v>
      </c>
      <c r="AM79" s="57" t="s">
        <v>517</v>
      </c>
      <c r="AN79" s="58">
        <f t="shared" si="114"/>
        <v>0</v>
      </c>
      <c r="AO79" s="91">
        <f>従量電灯Cのみ!Y78</f>
        <v>828</v>
      </c>
      <c r="AP79" s="90">
        <f t="shared" si="115"/>
        <v>0</v>
      </c>
      <c r="AQ79" s="90">
        <f t="shared" si="82"/>
        <v>0</v>
      </c>
      <c r="AR79" s="90">
        <f t="shared" si="83"/>
        <v>0</v>
      </c>
      <c r="AS79" s="90">
        <f t="shared" si="116"/>
        <v>0</v>
      </c>
      <c r="AT79" s="90">
        <f t="shared" si="117"/>
        <v>0</v>
      </c>
      <c r="AU79" s="57" t="s">
        <v>517</v>
      </c>
      <c r="AV79" s="58">
        <f t="shared" si="118"/>
        <v>0</v>
      </c>
      <c r="AW79" s="91">
        <f>従量電灯Cのみ!Z78</f>
        <v>385</v>
      </c>
      <c r="AX79" s="90">
        <f t="shared" si="119"/>
        <v>0</v>
      </c>
      <c r="AY79" s="90">
        <f t="shared" si="84"/>
        <v>0</v>
      </c>
      <c r="AZ79" s="90">
        <f t="shared" si="85"/>
        <v>0</v>
      </c>
      <c r="BA79" s="90">
        <f t="shared" si="120"/>
        <v>0</v>
      </c>
      <c r="BB79" s="90">
        <f t="shared" si="121"/>
        <v>0</v>
      </c>
      <c r="BC79" s="57" t="s">
        <v>517</v>
      </c>
      <c r="BD79" s="58">
        <f t="shared" si="122"/>
        <v>0</v>
      </c>
      <c r="BE79" s="91">
        <f>従量電灯Cのみ!AA78</f>
        <v>421</v>
      </c>
      <c r="BF79" s="90">
        <f t="shared" si="123"/>
        <v>0</v>
      </c>
      <c r="BG79" s="90">
        <f t="shared" si="86"/>
        <v>0</v>
      </c>
      <c r="BH79" s="90">
        <f t="shared" si="87"/>
        <v>0</v>
      </c>
      <c r="BI79" s="90">
        <f t="shared" si="124"/>
        <v>0</v>
      </c>
      <c r="BJ79" s="90">
        <f t="shared" si="125"/>
        <v>0</v>
      </c>
      <c r="BK79" s="57" t="s">
        <v>517</v>
      </c>
      <c r="BL79" s="58">
        <f t="shared" si="126"/>
        <v>0</v>
      </c>
      <c r="BM79" s="91">
        <f>従量電灯Cのみ!AB78</f>
        <v>400</v>
      </c>
      <c r="BN79" s="90">
        <f t="shared" si="127"/>
        <v>0</v>
      </c>
      <c r="BO79" s="90">
        <f t="shared" si="88"/>
        <v>0</v>
      </c>
      <c r="BP79" s="90">
        <f t="shared" si="89"/>
        <v>0</v>
      </c>
      <c r="BQ79" s="90">
        <f t="shared" si="128"/>
        <v>0</v>
      </c>
      <c r="BR79" s="90">
        <f t="shared" si="129"/>
        <v>0</v>
      </c>
      <c r="BS79" s="57" t="s">
        <v>517</v>
      </c>
      <c r="BT79" s="58">
        <f t="shared" si="130"/>
        <v>0</v>
      </c>
      <c r="BU79" s="91">
        <f>従量電灯Cのみ!AC78</f>
        <v>471</v>
      </c>
      <c r="BV79" s="90">
        <f t="shared" si="131"/>
        <v>0</v>
      </c>
      <c r="BW79" s="90">
        <f t="shared" si="90"/>
        <v>0</v>
      </c>
      <c r="BX79" s="90">
        <f t="shared" si="91"/>
        <v>0</v>
      </c>
      <c r="BY79" s="90">
        <f t="shared" si="132"/>
        <v>0</v>
      </c>
      <c r="BZ79" s="90">
        <f t="shared" si="133"/>
        <v>0</v>
      </c>
      <c r="CA79" s="57" t="s">
        <v>517</v>
      </c>
      <c r="CB79" s="58">
        <f t="shared" si="134"/>
        <v>0</v>
      </c>
      <c r="CC79" s="91">
        <f>従量電灯Cのみ!AD78</f>
        <v>476</v>
      </c>
      <c r="CD79" s="90">
        <f t="shared" si="135"/>
        <v>0</v>
      </c>
      <c r="CE79" s="90">
        <f t="shared" si="92"/>
        <v>0</v>
      </c>
      <c r="CF79" s="90">
        <f t="shared" si="93"/>
        <v>0</v>
      </c>
      <c r="CG79" s="90">
        <f t="shared" si="136"/>
        <v>0</v>
      </c>
      <c r="CH79" s="90">
        <f t="shared" si="137"/>
        <v>0</v>
      </c>
      <c r="CI79" s="57" t="s">
        <v>517</v>
      </c>
      <c r="CJ79" s="58">
        <f t="shared" si="138"/>
        <v>0</v>
      </c>
      <c r="CK79" s="91">
        <f>従量電灯Cのみ!AE78</f>
        <v>461</v>
      </c>
      <c r="CL79" s="90">
        <f t="shared" si="139"/>
        <v>0</v>
      </c>
      <c r="CM79" s="90">
        <f t="shared" si="94"/>
        <v>0</v>
      </c>
      <c r="CN79" s="90">
        <f t="shared" si="95"/>
        <v>0</v>
      </c>
      <c r="CO79" s="90">
        <f t="shared" si="140"/>
        <v>0</v>
      </c>
      <c r="CP79" s="90">
        <f t="shared" si="141"/>
        <v>0</v>
      </c>
      <c r="CQ79" s="57" t="s">
        <v>517</v>
      </c>
      <c r="CR79" s="58">
        <f t="shared" si="142"/>
        <v>0</v>
      </c>
      <c r="CS79" s="91">
        <f>従量電灯Cのみ!AF78</f>
        <v>239</v>
      </c>
      <c r="CT79" s="90">
        <f t="shared" si="143"/>
        <v>0</v>
      </c>
      <c r="CU79" s="90">
        <f t="shared" si="96"/>
        <v>0</v>
      </c>
      <c r="CV79" s="90">
        <f t="shared" si="97"/>
        <v>0</v>
      </c>
      <c r="CW79" s="90">
        <f t="shared" si="144"/>
        <v>0</v>
      </c>
      <c r="CX79" s="90">
        <f t="shared" si="145"/>
        <v>0</v>
      </c>
      <c r="CY79" s="57" t="s">
        <v>517</v>
      </c>
      <c r="CZ79" s="58">
        <f t="shared" si="146"/>
        <v>0</v>
      </c>
      <c r="DA79" s="56">
        <f t="shared" si="98"/>
        <v>0</v>
      </c>
    </row>
    <row r="80" spans="2:105" x14ac:dyDescent="0.4">
      <c r="B80" s="54">
        <v>73</v>
      </c>
      <c r="C80" s="54" t="str">
        <f>従量電灯Cのみ!C79</f>
        <v>三重幼稚園</v>
      </c>
      <c r="D80" s="55">
        <f>従量電灯Cのみ!H79</f>
        <v>9</v>
      </c>
      <c r="E80" s="63"/>
      <c r="F80" s="73"/>
      <c r="G80" s="74"/>
      <c r="H80" s="75"/>
      <c r="I80" s="91">
        <f>従量電灯Cのみ!U79</f>
        <v>397</v>
      </c>
      <c r="J80" s="90">
        <f t="shared" si="99"/>
        <v>0</v>
      </c>
      <c r="K80" s="90">
        <f t="shared" si="74"/>
        <v>0</v>
      </c>
      <c r="L80" s="90">
        <f t="shared" si="75"/>
        <v>0</v>
      </c>
      <c r="M80" s="90">
        <f t="shared" si="100"/>
        <v>0</v>
      </c>
      <c r="N80" s="90">
        <f t="shared" si="101"/>
        <v>0</v>
      </c>
      <c r="O80" s="57" t="s">
        <v>517</v>
      </c>
      <c r="P80" s="58">
        <f t="shared" si="102"/>
        <v>0</v>
      </c>
      <c r="Q80" s="91">
        <f>従量電灯Cのみ!V79</f>
        <v>437</v>
      </c>
      <c r="R80" s="90">
        <f t="shared" si="103"/>
        <v>0</v>
      </c>
      <c r="S80" s="90">
        <f t="shared" si="76"/>
        <v>0</v>
      </c>
      <c r="T80" s="90">
        <f t="shared" si="77"/>
        <v>0</v>
      </c>
      <c r="U80" s="90">
        <f t="shared" si="104"/>
        <v>0</v>
      </c>
      <c r="V80" s="90">
        <f t="shared" si="105"/>
        <v>0</v>
      </c>
      <c r="W80" s="57" t="s">
        <v>517</v>
      </c>
      <c r="X80" s="58">
        <f t="shared" si="106"/>
        <v>0</v>
      </c>
      <c r="Y80" s="91">
        <f>従量電灯Cのみ!W79</f>
        <v>480</v>
      </c>
      <c r="Z80" s="90">
        <f t="shared" si="107"/>
        <v>0</v>
      </c>
      <c r="AA80" s="90">
        <f t="shared" si="78"/>
        <v>0</v>
      </c>
      <c r="AB80" s="90">
        <f t="shared" si="79"/>
        <v>0</v>
      </c>
      <c r="AC80" s="90">
        <f t="shared" si="108"/>
        <v>0</v>
      </c>
      <c r="AD80" s="90">
        <f t="shared" si="109"/>
        <v>0</v>
      </c>
      <c r="AE80" s="57" t="s">
        <v>517</v>
      </c>
      <c r="AF80" s="58">
        <f t="shared" si="110"/>
        <v>0</v>
      </c>
      <c r="AG80" s="91">
        <f>従量電灯Cのみ!X79</f>
        <v>285</v>
      </c>
      <c r="AH80" s="90">
        <f t="shared" si="111"/>
        <v>0</v>
      </c>
      <c r="AI80" s="90">
        <f t="shared" si="80"/>
        <v>0</v>
      </c>
      <c r="AJ80" s="90">
        <f t="shared" si="81"/>
        <v>0</v>
      </c>
      <c r="AK80" s="90">
        <f t="shared" si="112"/>
        <v>0</v>
      </c>
      <c r="AL80" s="90">
        <f t="shared" si="113"/>
        <v>0</v>
      </c>
      <c r="AM80" s="57" t="s">
        <v>517</v>
      </c>
      <c r="AN80" s="58">
        <f t="shared" si="114"/>
        <v>0</v>
      </c>
      <c r="AO80" s="91">
        <f>従量電灯Cのみ!Y79</f>
        <v>657</v>
      </c>
      <c r="AP80" s="90">
        <f t="shared" si="115"/>
        <v>0</v>
      </c>
      <c r="AQ80" s="90">
        <f t="shared" si="82"/>
        <v>0</v>
      </c>
      <c r="AR80" s="90">
        <f t="shared" si="83"/>
        <v>0</v>
      </c>
      <c r="AS80" s="90">
        <f t="shared" si="116"/>
        <v>0</v>
      </c>
      <c r="AT80" s="90">
        <f t="shared" si="117"/>
        <v>0</v>
      </c>
      <c r="AU80" s="57" t="s">
        <v>517</v>
      </c>
      <c r="AV80" s="58">
        <f t="shared" si="118"/>
        <v>0</v>
      </c>
      <c r="AW80" s="91">
        <f>従量電灯Cのみ!Z79</f>
        <v>347</v>
      </c>
      <c r="AX80" s="90">
        <f t="shared" si="119"/>
        <v>0</v>
      </c>
      <c r="AY80" s="90">
        <f t="shared" si="84"/>
        <v>0</v>
      </c>
      <c r="AZ80" s="90">
        <f t="shared" si="85"/>
        <v>0</v>
      </c>
      <c r="BA80" s="90">
        <f t="shared" si="120"/>
        <v>0</v>
      </c>
      <c r="BB80" s="90">
        <f t="shared" si="121"/>
        <v>0</v>
      </c>
      <c r="BC80" s="57" t="s">
        <v>517</v>
      </c>
      <c r="BD80" s="58">
        <f t="shared" si="122"/>
        <v>0</v>
      </c>
      <c r="BE80" s="91">
        <f>従量電灯Cのみ!AA79</f>
        <v>397</v>
      </c>
      <c r="BF80" s="90">
        <f t="shared" si="123"/>
        <v>0</v>
      </c>
      <c r="BG80" s="90">
        <f t="shared" si="86"/>
        <v>0</v>
      </c>
      <c r="BH80" s="90">
        <f t="shared" si="87"/>
        <v>0</v>
      </c>
      <c r="BI80" s="90">
        <f t="shared" si="124"/>
        <v>0</v>
      </c>
      <c r="BJ80" s="90">
        <f t="shared" si="125"/>
        <v>0</v>
      </c>
      <c r="BK80" s="57" t="s">
        <v>517</v>
      </c>
      <c r="BL80" s="58">
        <f t="shared" si="126"/>
        <v>0</v>
      </c>
      <c r="BM80" s="91">
        <f>従量電灯Cのみ!AB79</f>
        <v>404</v>
      </c>
      <c r="BN80" s="90">
        <f t="shared" si="127"/>
        <v>0</v>
      </c>
      <c r="BO80" s="90">
        <f t="shared" si="88"/>
        <v>0</v>
      </c>
      <c r="BP80" s="90">
        <f t="shared" si="89"/>
        <v>0</v>
      </c>
      <c r="BQ80" s="90">
        <f t="shared" si="128"/>
        <v>0</v>
      </c>
      <c r="BR80" s="90">
        <f t="shared" si="129"/>
        <v>0</v>
      </c>
      <c r="BS80" s="57" t="s">
        <v>517</v>
      </c>
      <c r="BT80" s="58">
        <f t="shared" si="130"/>
        <v>0</v>
      </c>
      <c r="BU80" s="91">
        <f>従量電灯Cのみ!AC79</f>
        <v>410</v>
      </c>
      <c r="BV80" s="90">
        <f t="shared" si="131"/>
        <v>0</v>
      </c>
      <c r="BW80" s="90">
        <f t="shared" si="90"/>
        <v>0</v>
      </c>
      <c r="BX80" s="90">
        <f t="shared" si="91"/>
        <v>0</v>
      </c>
      <c r="BY80" s="90">
        <f t="shared" si="132"/>
        <v>0</v>
      </c>
      <c r="BZ80" s="90">
        <f t="shared" si="133"/>
        <v>0</v>
      </c>
      <c r="CA80" s="57" t="s">
        <v>517</v>
      </c>
      <c r="CB80" s="58">
        <f t="shared" si="134"/>
        <v>0</v>
      </c>
      <c r="CC80" s="91">
        <f>従量電灯Cのみ!AD79</f>
        <v>542</v>
      </c>
      <c r="CD80" s="90">
        <f t="shared" si="135"/>
        <v>0</v>
      </c>
      <c r="CE80" s="90">
        <f t="shared" si="92"/>
        <v>0</v>
      </c>
      <c r="CF80" s="90">
        <f t="shared" si="93"/>
        <v>0</v>
      </c>
      <c r="CG80" s="90">
        <f t="shared" si="136"/>
        <v>0</v>
      </c>
      <c r="CH80" s="90">
        <f t="shared" si="137"/>
        <v>0</v>
      </c>
      <c r="CI80" s="57" t="s">
        <v>517</v>
      </c>
      <c r="CJ80" s="58">
        <f t="shared" si="138"/>
        <v>0</v>
      </c>
      <c r="CK80" s="91">
        <f>従量電灯Cのみ!AE79</f>
        <v>429</v>
      </c>
      <c r="CL80" s="90">
        <f t="shared" si="139"/>
        <v>0</v>
      </c>
      <c r="CM80" s="90">
        <f t="shared" si="94"/>
        <v>0</v>
      </c>
      <c r="CN80" s="90">
        <f t="shared" si="95"/>
        <v>0</v>
      </c>
      <c r="CO80" s="90">
        <f t="shared" si="140"/>
        <v>0</v>
      </c>
      <c r="CP80" s="90">
        <f t="shared" si="141"/>
        <v>0</v>
      </c>
      <c r="CQ80" s="57" t="s">
        <v>517</v>
      </c>
      <c r="CR80" s="58">
        <f t="shared" si="142"/>
        <v>0</v>
      </c>
      <c r="CS80" s="91">
        <f>従量電灯Cのみ!AF79</f>
        <v>820</v>
      </c>
      <c r="CT80" s="90">
        <f t="shared" si="143"/>
        <v>0</v>
      </c>
      <c r="CU80" s="90">
        <f t="shared" si="96"/>
        <v>0</v>
      </c>
      <c r="CV80" s="90">
        <f t="shared" si="97"/>
        <v>0</v>
      </c>
      <c r="CW80" s="90">
        <f t="shared" si="144"/>
        <v>0</v>
      </c>
      <c r="CX80" s="90">
        <f t="shared" si="145"/>
        <v>0</v>
      </c>
      <c r="CY80" s="57" t="s">
        <v>517</v>
      </c>
      <c r="CZ80" s="58">
        <f t="shared" si="146"/>
        <v>0</v>
      </c>
      <c r="DA80" s="56">
        <f t="shared" si="98"/>
        <v>0</v>
      </c>
    </row>
    <row r="81" spans="2:105" x14ac:dyDescent="0.4">
      <c r="B81" s="54">
        <v>74</v>
      </c>
      <c r="C81" s="54" t="str">
        <f>従量電灯Cのみ!C80</f>
        <v>下野幼稚園</v>
      </c>
      <c r="D81" s="55">
        <f>従量電灯Cのみ!H80</f>
        <v>8</v>
      </c>
      <c r="E81" s="63"/>
      <c r="F81" s="73"/>
      <c r="G81" s="74"/>
      <c r="H81" s="75"/>
      <c r="I81" s="91">
        <f>従量電灯Cのみ!U80</f>
        <v>538</v>
      </c>
      <c r="J81" s="90">
        <f t="shared" si="99"/>
        <v>0</v>
      </c>
      <c r="K81" s="90">
        <f t="shared" si="74"/>
        <v>0</v>
      </c>
      <c r="L81" s="90">
        <f t="shared" si="75"/>
        <v>0</v>
      </c>
      <c r="M81" s="90">
        <f t="shared" si="100"/>
        <v>0</v>
      </c>
      <c r="N81" s="90">
        <f t="shared" si="101"/>
        <v>0</v>
      </c>
      <c r="O81" s="57" t="s">
        <v>517</v>
      </c>
      <c r="P81" s="58">
        <f t="shared" si="102"/>
        <v>0</v>
      </c>
      <c r="Q81" s="91">
        <f>従量電灯Cのみ!V80</f>
        <v>572</v>
      </c>
      <c r="R81" s="90">
        <f t="shared" si="103"/>
        <v>0</v>
      </c>
      <c r="S81" s="90">
        <f t="shared" si="76"/>
        <v>0</v>
      </c>
      <c r="T81" s="90">
        <f t="shared" si="77"/>
        <v>0</v>
      </c>
      <c r="U81" s="90">
        <f t="shared" si="104"/>
        <v>0</v>
      </c>
      <c r="V81" s="90">
        <f t="shared" si="105"/>
        <v>0</v>
      </c>
      <c r="W81" s="57" t="s">
        <v>517</v>
      </c>
      <c r="X81" s="58">
        <f t="shared" si="106"/>
        <v>0</v>
      </c>
      <c r="Y81" s="91">
        <f>従量電灯Cのみ!W80</f>
        <v>501</v>
      </c>
      <c r="Z81" s="90">
        <f t="shared" si="107"/>
        <v>0</v>
      </c>
      <c r="AA81" s="90">
        <f t="shared" si="78"/>
        <v>0</v>
      </c>
      <c r="AB81" s="90">
        <f t="shared" si="79"/>
        <v>0</v>
      </c>
      <c r="AC81" s="90">
        <f t="shared" si="108"/>
        <v>0</v>
      </c>
      <c r="AD81" s="90">
        <f t="shared" si="109"/>
        <v>0</v>
      </c>
      <c r="AE81" s="57" t="s">
        <v>517</v>
      </c>
      <c r="AF81" s="58">
        <f t="shared" si="110"/>
        <v>0</v>
      </c>
      <c r="AG81" s="91">
        <f>従量電灯Cのみ!X80</f>
        <v>421</v>
      </c>
      <c r="AH81" s="90">
        <f t="shared" si="111"/>
        <v>0</v>
      </c>
      <c r="AI81" s="90">
        <f t="shared" si="80"/>
        <v>0</v>
      </c>
      <c r="AJ81" s="90">
        <f t="shared" si="81"/>
        <v>0</v>
      </c>
      <c r="AK81" s="90">
        <f t="shared" si="112"/>
        <v>0</v>
      </c>
      <c r="AL81" s="90">
        <f t="shared" si="113"/>
        <v>0</v>
      </c>
      <c r="AM81" s="57" t="s">
        <v>517</v>
      </c>
      <c r="AN81" s="58">
        <f t="shared" si="114"/>
        <v>0</v>
      </c>
      <c r="AO81" s="91">
        <f>従量電灯Cのみ!Y80</f>
        <v>571</v>
      </c>
      <c r="AP81" s="90">
        <f t="shared" si="115"/>
        <v>0</v>
      </c>
      <c r="AQ81" s="90">
        <f t="shared" si="82"/>
        <v>0</v>
      </c>
      <c r="AR81" s="90">
        <f t="shared" si="83"/>
        <v>0</v>
      </c>
      <c r="AS81" s="90">
        <f t="shared" si="116"/>
        <v>0</v>
      </c>
      <c r="AT81" s="90">
        <f t="shared" si="117"/>
        <v>0</v>
      </c>
      <c r="AU81" s="57" t="s">
        <v>517</v>
      </c>
      <c r="AV81" s="58">
        <f t="shared" si="118"/>
        <v>0</v>
      </c>
      <c r="AW81" s="91">
        <f>従量電灯Cのみ!Z80</f>
        <v>529</v>
      </c>
      <c r="AX81" s="90">
        <f t="shared" si="119"/>
        <v>0</v>
      </c>
      <c r="AY81" s="90">
        <f t="shared" si="84"/>
        <v>0</v>
      </c>
      <c r="AZ81" s="90">
        <f t="shared" si="85"/>
        <v>0</v>
      </c>
      <c r="BA81" s="90">
        <f t="shared" si="120"/>
        <v>0</v>
      </c>
      <c r="BB81" s="90">
        <f t="shared" si="121"/>
        <v>0</v>
      </c>
      <c r="BC81" s="57" t="s">
        <v>517</v>
      </c>
      <c r="BD81" s="58">
        <f t="shared" si="122"/>
        <v>0</v>
      </c>
      <c r="BE81" s="91">
        <f>従量電灯Cのみ!AA80</f>
        <v>570</v>
      </c>
      <c r="BF81" s="90">
        <f t="shared" si="123"/>
        <v>0</v>
      </c>
      <c r="BG81" s="90">
        <f t="shared" si="86"/>
        <v>0</v>
      </c>
      <c r="BH81" s="90">
        <f t="shared" si="87"/>
        <v>0</v>
      </c>
      <c r="BI81" s="90">
        <f t="shared" si="124"/>
        <v>0</v>
      </c>
      <c r="BJ81" s="90">
        <f t="shared" si="125"/>
        <v>0</v>
      </c>
      <c r="BK81" s="57" t="s">
        <v>517</v>
      </c>
      <c r="BL81" s="58">
        <f t="shared" si="126"/>
        <v>0</v>
      </c>
      <c r="BM81" s="91">
        <f>従量電灯Cのみ!AB80</f>
        <v>541</v>
      </c>
      <c r="BN81" s="90">
        <f t="shared" si="127"/>
        <v>0</v>
      </c>
      <c r="BO81" s="90">
        <f t="shared" si="88"/>
        <v>0</v>
      </c>
      <c r="BP81" s="90">
        <f t="shared" si="89"/>
        <v>0</v>
      </c>
      <c r="BQ81" s="90">
        <f t="shared" si="128"/>
        <v>0</v>
      </c>
      <c r="BR81" s="90">
        <f t="shared" si="129"/>
        <v>0</v>
      </c>
      <c r="BS81" s="57" t="s">
        <v>517</v>
      </c>
      <c r="BT81" s="58">
        <f t="shared" si="130"/>
        <v>0</v>
      </c>
      <c r="BU81" s="91">
        <f>従量電灯Cのみ!AC80</f>
        <v>667</v>
      </c>
      <c r="BV81" s="90">
        <f t="shared" si="131"/>
        <v>0</v>
      </c>
      <c r="BW81" s="90">
        <f t="shared" si="90"/>
        <v>0</v>
      </c>
      <c r="BX81" s="90">
        <f t="shared" si="91"/>
        <v>0</v>
      </c>
      <c r="BY81" s="90">
        <f t="shared" si="132"/>
        <v>0</v>
      </c>
      <c r="BZ81" s="90">
        <f t="shared" si="133"/>
        <v>0</v>
      </c>
      <c r="CA81" s="57" t="s">
        <v>517</v>
      </c>
      <c r="CB81" s="58">
        <f t="shared" si="134"/>
        <v>0</v>
      </c>
      <c r="CC81" s="91">
        <f>従量電灯Cのみ!AD80</f>
        <v>716</v>
      </c>
      <c r="CD81" s="90">
        <f t="shared" si="135"/>
        <v>0</v>
      </c>
      <c r="CE81" s="90">
        <f t="shared" si="92"/>
        <v>0</v>
      </c>
      <c r="CF81" s="90">
        <f t="shared" si="93"/>
        <v>0</v>
      </c>
      <c r="CG81" s="90">
        <f t="shared" si="136"/>
        <v>0</v>
      </c>
      <c r="CH81" s="90">
        <f t="shared" si="137"/>
        <v>0</v>
      </c>
      <c r="CI81" s="57" t="s">
        <v>517</v>
      </c>
      <c r="CJ81" s="58">
        <f t="shared" si="138"/>
        <v>0</v>
      </c>
      <c r="CK81" s="91">
        <f>従量電灯Cのみ!AE80</f>
        <v>648</v>
      </c>
      <c r="CL81" s="90">
        <f t="shared" si="139"/>
        <v>0</v>
      </c>
      <c r="CM81" s="90">
        <f t="shared" si="94"/>
        <v>0</v>
      </c>
      <c r="CN81" s="90">
        <f t="shared" si="95"/>
        <v>0</v>
      </c>
      <c r="CO81" s="90">
        <f t="shared" si="140"/>
        <v>0</v>
      </c>
      <c r="CP81" s="90">
        <f t="shared" si="141"/>
        <v>0</v>
      </c>
      <c r="CQ81" s="57" t="s">
        <v>517</v>
      </c>
      <c r="CR81" s="58">
        <f t="shared" si="142"/>
        <v>0</v>
      </c>
      <c r="CS81" s="91">
        <f>従量電灯Cのみ!AF80</f>
        <v>503</v>
      </c>
      <c r="CT81" s="90">
        <f t="shared" si="143"/>
        <v>0</v>
      </c>
      <c r="CU81" s="90">
        <f t="shared" si="96"/>
        <v>0</v>
      </c>
      <c r="CV81" s="90">
        <f t="shared" si="97"/>
        <v>0</v>
      </c>
      <c r="CW81" s="90">
        <f t="shared" si="144"/>
        <v>0</v>
      </c>
      <c r="CX81" s="90">
        <f t="shared" si="145"/>
        <v>0</v>
      </c>
      <c r="CY81" s="57" t="s">
        <v>517</v>
      </c>
      <c r="CZ81" s="58">
        <f t="shared" si="146"/>
        <v>0</v>
      </c>
      <c r="DA81" s="56">
        <f t="shared" si="98"/>
        <v>0</v>
      </c>
    </row>
    <row r="82" spans="2:105" x14ac:dyDescent="0.4">
      <c r="B82" s="54">
        <v>75</v>
      </c>
      <c r="C82" s="54" t="str">
        <f>従量電灯Cのみ!C81</f>
        <v>大矢知幼稚園</v>
      </c>
      <c r="D82" s="55">
        <f>従量電灯Cのみ!H81</f>
        <v>8</v>
      </c>
      <c r="E82" s="63"/>
      <c r="F82" s="73"/>
      <c r="G82" s="74"/>
      <c r="H82" s="75"/>
      <c r="I82" s="91">
        <f>従量電灯Cのみ!U81</f>
        <v>494</v>
      </c>
      <c r="J82" s="90">
        <f t="shared" si="99"/>
        <v>0</v>
      </c>
      <c r="K82" s="90">
        <f t="shared" si="74"/>
        <v>0</v>
      </c>
      <c r="L82" s="90">
        <f t="shared" si="75"/>
        <v>0</v>
      </c>
      <c r="M82" s="90">
        <f t="shared" si="100"/>
        <v>0</v>
      </c>
      <c r="N82" s="90">
        <f t="shared" si="101"/>
        <v>0</v>
      </c>
      <c r="O82" s="57" t="s">
        <v>517</v>
      </c>
      <c r="P82" s="58">
        <f t="shared" si="102"/>
        <v>0</v>
      </c>
      <c r="Q82" s="91">
        <f>従量電灯Cのみ!V81</f>
        <v>603</v>
      </c>
      <c r="R82" s="90">
        <f t="shared" si="103"/>
        <v>0</v>
      </c>
      <c r="S82" s="90">
        <f t="shared" si="76"/>
        <v>0</v>
      </c>
      <c r="T82" s="90">
        <f t="shared" si="77"/>
        <v>0</v>
      </c>
      <c r="U82" s="90">
        <f t="shared" si="104"/>
        <v>0</v>
      </c>
      <c r="V82" s="90">
        <f t="shared" si="105"/>
        <v>0</v>
      </c>
      <c r="W82" s="57" t="s">
        <v>517</v>
      </c>
      <c r="X82" s="58">
        <f t="shared" si="106"/>
        <v>0</v>
      </c>
      <c r="Y82" s="91">
        <f>従量電灯Cのみ!W81</f>
        <v>532</v>
      </c>
      <c r="Z82" s="90">
        <f t="shared" si="107"/>
        <v>0</v>
      </c>
      <c r="AA82" s="90">
        <f t="shared" si="78"/>
        <v>0</v>
      </c>
      <c r="AB82" s="90">
        <f t="shared" si="79"/>
        <v>0</v>
      </c>
      <c r="AC82" s="90">
        <f t="shared" si="108"/>
        <v>0</v>
      </c>
      <c r="AD82" s="90">
        <f t="shared" si="109"/>
        <v>0</v>
      </c>
      <c r="AE82" s="57" t="s">
        <v>517</v>
      </c>
      <c r="AF82" s="58">
        <f t="shared" si="110"/>
        <v>0</v>
      </c>
      <c r="AG82" s="91">
        <f>従量電灯Cのみ!X81</f>
        <v>441</v>
      </c>
      <c r="AH82" s="90">
        <f t="shared" si="111"/>
        <v>0</v>
      </c>
      <c r="AI82" s="90">
        <f t="shared" si="80"/>
        <v>0</v>
      </c>
      <c r="AJ82" s="90">
        <f t="shared" si="81"/>
        <v>0</v>
      </c>
      <c r="AK82" s="90">
        <f t="shared" si="112"/>
        <v>0</v>
      </c>
      <c r="AL82" s="90">
        <f t="shared" si="113"/>
        <v>0</v>
      </c>
      <c r="AM82" s="57" t="s">
        <v>517</v>
      </c>
      <c r="AN82" s="58">
        <f t="shared" si="114"/>
        <v>0</v>
      </c>
      <c r="AO82" s="91">
        <f>従量電灯Cのみ!Y81</f>
        <v>544</v>
      </c>
      <c r="AP82" s="90">
        <f t="shared" si="115"/>
        <v>0</v>
      </c>
      <c r="AQ82" s="90">
        <f t="shared" si="82"/>
        <v>0</v>
      </c>
      <c r="AR82" s="90">
        <f t="shared" si="83"/>
        <v>0</v>
      </c>
      <c r="AS82" s="90">
        <f t="shared" si="116"/>
        <v>0</v>
      </c>
      <c r="AT82" s="90">
        <f t="shared" si="117"/>
        <v>0</v>
      </c>
      <c r="AU82" s="57" t="s">
        <v>517</v>
      </c>
      <c r="AV82" s="58">
        <f t="shared" si="118"/>
        <v>0</v>
      </c>
      <c r="AW82" s="91">
        <f>従量電灯Cのみ!Z81</f>
        <v>574</v>
      </c>
      <c r="AX82" s="90">
        <f t="shared" si="119"/>
        <v>0</v>
      </c>
      <c r="AY82" s="90">
        <f t="shared" si="84"/>
        <v>0</v>
      </c>
      <c r="AZ82" s="90">
        <f t="shared" si="85"/>
        <v>0</v>
      </c>
      <c r="BA82" s="90">
        <f t="shared" si="120"/>
        <v>0</v>
      </c>
      <c r="BB82" s="90">
        <f t="shared" si="121"/>
        <v>0</v>
      </c>
      <c r="BC82" s="57" t="s">
        <v>517</v>
      </c>
      <c r="BD82" s="58">
        <f t="shared" si="122"/>
        <v>0</v>
      </c>
      <c r="BE82" s="91">
        <f>従量電灯Cのみ!AA81</f>
        <v>564</v>
      </c>
      <c r="BF82" s="90">
        <f t="shared" si="123"/>
        <v>0</v>
      </c>
      <c r="BG82" s="90">
        <f t="shared" si="86"/>
        <v>0</v>
      </c>
      <c r="BH82" s="90">
        <f t="shared" si="87"/>
        <v>0</v>
      </c>
      <c r="BI82" s="90">
        <f t="shared" si="124"/>
        <v>0</v>
      </c>
      <c r="BJ82" s="90">
        <f t="shared" si="125"/>
        <v>0</v>
      </c>
      <c r="BK82" s="57" t="s">
        <v>517</v>
      </c>
      <c r="BL82" s="58">
        <f t="shared" si="126"/>
        <v>0</v>
      </c>
      <c r="BM82" s="91">
        <f>従量電灯Cのみ!AB81</f>
        <v>609</v>
      </c>
      <c r="BN82" s="90">
        <f t="shared" si="127"/>
        <v>0</v>
      </c>
      <c r="BO82" s="90">
        <f t="shared" si="88"/>
        <v>0</v>
      </c>
      <c r="BP82" s="90">
        <f t="shared" si="89"/>
        <v>0</v>
      </c>
      <c r="BQ82" s="90">
        <f t="shared" si="128"/>
        <v>0</v>
      </c>
      <c r="BR82" s="90">
        <f t="shared" si="129"/>
        <v>0</v>
      </c>
      <c r="BS82" s="57" t="s">
        <v>517</v>
      </c>
      <c r="BT82" s="58">
        <f t="shared" si="130"/>
        <v>0</v>
      </c>
      <c r="BU82" s="91">
        <f>従量電灯Cのみ!AC81</f>
        <v>551</v>
      </c>
      <c r="BV82" s="90">
        <f t="shared" si="131"/>
        <v>0</v>
      </c>
      <c r="BW82" s="90">
        <f t="shared" si="90"/>
        <v>0</v>
      </c>
      <c r="BX82" s="90">
        <f t="shared" si="91"/>
        <v>0</v>
      </c>
      <c r="BY82" s="90">
        <f t="shared" si="132"/>
        <v>0</v>
      </c>
      <c r="BZ82" s="90">
        <f t="shared" si="133"/>
        <v>0</v>
      </c>
      <c r="CA82" s="57" t="s">
        <v>517</v>
      </c>
      <c r="CB82" s="58">
        <f t="shared" si="134"/>
        <v>0</v>
      </c>
      <c r="CC82" s="91">
        <f>従量電灯Cのみ!AD81</f>
        <v>653</v>
      </c>
      <c r="CD82" s="90">
        <f t="shared" si="135"/>
        <v>0</v>
      </c>
      <c r="CE82" s="90">
        <f t="shared" si="92"/>
        <v>0</v>
      </c>
      <c r="CF82" s="90">
        <f t="shared" si="93"/>
        <v>0</v>
      </c>
      <c r="CG82" s="90">
        <f t="shared" si="136"/>
        <v>0</v>
      </c>
      <c r="CH82" s="90">
        <f t="shared" si="137"/>
        <v>0</v>
      </c>
      <c r="CI82" s="57" t="s">
        <v>517</v>
      </c>
      <c r="CJ82" s="58">
        <f t="shared" si="138"/>
        <v>0</v>
      </c>
      <c r="CK82" s="91">
        <f>従量電灯Cのみ!AE81</f>
        <v>538</v>
      </c>
      <c r="CL82" s="90">
        <f t="shared" si="139"/>
        <v>0</v>
      </c>
      <c r="CM82" s="90">
        <f t="shared" si="94"/>
        <v>0</v>
      </c>
      <c r="CN82" s="90">
        <f t="shared" si="95"/>
        <v>0</v>
      </c>
      <c r="CO82" s="90">
        <f t="shared" si="140"/>
        <v>0</v>
      </c>
      <c r="CP82" s="90">
        <f t="shared" si="141"/>
        <v>0</v>
      </c>
      <c r="CQ82" s="57" t="s">
        <v>517</v>
      </c>
      <c r="CR82" s="58">
        <f t="shared" si="142"/>
        <v>0</v>
      </c>
      <c r="CS82" s="91">
        <f>従量電灯Cのみ!AF81</f>
        <v>449</v>
      </c>
      <c r="CT82" s="90">
        <f t="shared" si="143"/>
        <v>0</v>
      </c>
      <c r="CU82" s="90">
        <f t="shared" si="96"/>
        <v>0</v>
      </c>
      <c r="CV82" s="90">
        <f t="shared" si="97"/>
        <v>0</v>
      </c>
      <c r="CW82" s="90">
        <f t="shared" si="144"/>
        <v>0</v>
      </c>
      <c r="CX82" s="90">
        <f t="shared" si="145"/>
        <v>0</v>
      </c>
      <c r="CY82" s="57" t="s">
        <v>517</v>
      </c>
      <c r="CZ82" s="58">
        <f t="shared" si="146"/>
        <v>0</v>
      </c>
      <c r="DA82" s="56">
        <f t="shared" si="98"/>
        <v>0</v>
      </c>
    </row>
    <row r="83" spans="2:105" x14ac:dyDescent="0.4">
      <c r="B83" s="54">
        <v>76</v>
      </c>
      <c r="C83" s="54" t="str">
        <f>従量電灯Cのみ!C82</f>
        <v>海蔵幼稚園</v>
      </c>
      <c r="D83" s="55">
        <f>従量電灯Cのみ!H82</f>
        <v>8</v>
      </c>
      <c r="E83" s="63"/>
      <c r="F83" s="73"/>
      <c r="G83" s="74"/>
      <c r="H83" s="75"/>
      <c r="I83" s="91">
        <f>従量電灯Cのみ!U82</f>
        <v>312</v>
      </c>
      <c r="J83" s="90">
        <f t="shared" si="99"/>
        <v>0</v>
      </c>
      <c r="K83" s="90">
        <f t="shared" si="74"/>
        <v>0</v>
      </c>
      <c r="L83" s="90">
        <f t="shared" si="75"/>
        <v>0</v>
      </c>
      <c r="M83" s="90">
        <f t="shared" si="100"/>
        <v>0</v>
      </c>
      <c r="N83" s="90">
        <f t="shared" si="101"/>
        <v>0</v>
      </c>
      <c r="O83" s="57" t="s">
        <v>517</v>
      </c>
      <c r="P83" s="58">
        <f t="shared" si="102"/>
        <v>0</v>
      </c>
      <c r="Q83" s="91">
        <f>従量電灯Cのみ!V82</f>
        <v>347</v>
      </c>
      <c r="R83" s="90">
        <f t="shared" si="103"/>
        <v>0</v>
      </c>
      <c r="S83" s="90">
        <f t="shared" si="76"/>
        <v>0</v>
      </c>
      <c r="T83" s="90">
        <f t="shared" si="77"/>
        <v>0</v>
      </c>
      <c r="U83" s="90">
        <f t="shared" si="104"/>
        <v>0</v>
      </c>
      <c r="V83" s="90">
        <f t="shared" si="105"/>
        <v>0</v>
      </c>
      <c r="W83" s="57" t="s">
        <v>517</v>
      </c>
      <c r="X83" s="58">
        <f t="shared" si="106"/>
        <v>0</v>
      </c>
      <c r="Y83" s="91">
        <f>従量電灯Cのみ!W82</f>
        <v>307</v>
      </c>
      <c r="Z83" s="90">
        <f t="shared" si="107"/>
        <v>0</v>
      </c>
      <c r="AA83" s="90">
        <f t="shared" si="78"/>
        <v>0</v>
      </c>
      <c r="AB83" s="90">
        <f t="shared" si="79"/>
        <v>0</v>
      </c>
      <c r="AC83" s="90">
        <f t="shared" si="108"/>
        <v>0</v>
      </c>
      <c r="AD83" s="90">
        <f t="shared" si="109"/>
        <v>0</v>
      </c>
      <c r="AE83" s="57" t="s">
        <v>517</v>
      </c>
      <c r="AF83" s="58">
        <f t="shared" si="110"/>
        <v>0</v>
      </c>
      <c r="AG83" s="91">
        <f>従量電灯Cのみ!X82</f>
        <v>340</v>
      </c>
      <c r="AH83" s="90">
        <f t="shared" si="111"/>
        <v>0</v>
      </c>
      <c r="AI83" s="90">
        <f t="shared" si="80"/>
        <v>0</v>
      </c>
      <c r="AJ83" s="90">
        <f t="shared" si="81"/>
        <v>0</v>
      </c>
      <c r="AK83" s="90">
        <f t="shared" si="112"/>
        <v>0</v>
      </c>
      <c r="AL83" s="90">
        <f t="shared" si="113"/>
        <v>0</v>
      </c>
      <c r="AM83" s="57" t="s">
        <v>517</v>
      </c>
      <c r="AN83" s="58">
        <f t="shared" si="114"/>
        <v>0</v>
      </c>
      <c r="AO83" s="91">
        <f>従量電灯Cのみ!Y82</f>
        <v>246</v>
      </c>
      <c r="AP83" s="90">
        <f t="shared" si="115"/>
        <v>0</v>
      </c>
      <c r="AQ83" s="90">
        <f t="shared" si="82"/>
        <v>0</v>
      </c>
      <c r="AR83" s="90">
        <f t="shared" si="83"/>
        <v>0</v>
      </c>
      <c r="AS83" s="90">
        <f t="shared" si="116"/>
        <v>0</v>
      </c>
      <c r="AT83" s="90">
        <f t="shared" si="117"/>
        <v>0</v>
      </c>
      <c r="AU83" s="57" t="s">
        <v>517</v>
      </c>
      <c r="AV83" s="58">
        <f t="shared" si="118"/>
        <v>0</v>
      </c>
      <c r="AW83" s="91">
        <f>従量電灯Cのみ!Z82</f>
        <v>334</v>
      </c>
      <c r="AX83" s="90">
        <f t="shared" si="119"/>
        <v>0</v>
      </c>
      <c r="AY83" s="90">
        <f t="shared" si="84"/>
        <v>0</v>
      </c>
      <c r="AZ83" s="90">
        <f t="shared" si="85"/>
        <v>0</v>
      </c>
      <c r="BA83" s="90">
        <f t="shared" si="120"/>
        <v>0</v>
      </c>
      <c r="BB83" s="90">
        <f t="shared" si="121"/>
        <v>0</v>
      </c>
      <c r="BC83" s="57" t="s">
        <v>517</v>
      </c>
      <c r="BD83" s="58">
        <f t="shared" si="122"/>
        <v>0</v>
      </c>
      <c r="BE83" s="91">
        <f>従量電灯Cのみ!AA82</f>
        <v>286</v>
      </c>
      <c r="BF83" s="90">
        <f t="shared" si="123"/>
        <v>0</v>
      </c>
      <c r="BG83" s="90">
        <f t="shared" si="86"/>
        <v>0</v>
      </c>
      <c r="BH83" s="90">
        <f t="shared" si="87"/>
        <v>0</v>
      </c>
      <c r="BI83" s="90">
        <f t="shared" si="124"/>
        <v>0</v>
      </c>
      <c r="BJ83" s="90">
        <f t="shared" si="125"/>
        <v>0</v>
      </c>
      <c r="BK83" s="57" t="s">
        <v>517</v>
      </c>
      <c r="BL83" s="58">
        <f t="shared" si="126"/>
        <v>0</v>
      </c>
      <c r="BM83" s="91">
        <f>従量電灯Cのみ!AB82</f>
        <v>323</v>
      </c>
      <c r="BN83" s="90">
        <f t="shared" si="127"/>
        <v>0</v>
      </c>
      <c r="BO83" s="90">
        <f t="shared" si="88"/>
        <v>0</v>
      </c>
      <c r="BP83" s="90">
        <f t="shared" si="89"/>
        <v>0</v>
      </c>
      <c r="BQ83" s="90">
        <f t="shared" si="128"/>
        <v>0</v>
      </c>
      <c r="BR83" s="90">
        <f t="shared" si="129"/>
        <v>0</v>
      </c>
      <c r="BS83" s="57" t="s">
        <v>517</v>
      </c>
      <c r="BT83" s="58">
        <f t="shared" si="130"/>
        <v>0</v>
      </c>
      <c r="BU83" s="91">
        <f>従量電灯Cのみ!AC82</f>
        <v>322</v>
      </c>
      <c r="BV83" s="90">
        <f t="shared" si="131"/>
        <v>0</v>
      </c>
      <c r="BW83" s="90">
        <f t="shared" si="90"/>
        <v>0</v>
      </c>
      <c r="BX83" s="90">
        <f t="shared" si="91"/>
        <v>0</v>
      </c>
      <c r="BY83" s="90">
        <f t="shared" si="132"/>
        <v>0</v>
      </c>
      <c r="BZ83" s="90">
        <f t="shared" si="133"/>
        <v>0</v>
      </c>
      <c r="CA83" s="57" t="s">
        <v>517</v>
      </c>
      <c r="CB83" s="58">
        <f t="shared" si="134"/>
        <v>0</v>
      </c>
      <c r="CC83" s="91">
        <f>従量電灯Cのみ!AD82</f>
        <v>390</v>
      </c>
      <c r="CD83" s="90">
        <f t="shared" si="135"/>
        <v>0</v>
      </c>
      <c r="CE83" s="90">
        <f t="shared" si="92"/>
        <v>0</v>
      </c>
      <c r="CF83" s="90">
        <f t="shared" si="93"/>
        <v>0</v>
      </c>
      <c r="CG83" s="90">
        <f t="shared" si="136"/>
        <v>0</v>
      </c>
      <c r="CH83" s="90">
        <f t="shared" si="137"/>
        <v>0</v>
      </c>
      <c r="CI83" s="57" t="s">
        <v>517</v>
      </c>
      <c r="CJ83" s="58">
        <f t="shared" si="138"/>
        <v>0</v>
      </c>
      <c r="CK83" s="91">
        <f>従量電灯Cのみ!AE82</f>
        <v>394</v>
      </c>
      <c r="CL83" s="90">
        <f t="shared" si="139"/>
        <v>0</v>
      </c>
      <c r="CM83" s="90">
        <f t="shared" si="94"/>
        <v>0</v>
      </c>
      <c r="CN83" s="90">
        <f t="shared" si="95"/>
        <v>0</v>
      </c>
      <c r="CO83" s="90">
        <f t="shared" si="140"/>
        <v>0</v>
      </c>
      <c r="CP83" s="90">
        <f t="shared" si="141"/>
        <v>0</v>
      </c>
      <c r="CQ83" s="57" t="s">
        <v>517</v>
      </c>
      <c r="CR83" s="58">
        <f t="shared" si="142"/>
        <v>0</v>
      </c>
      <c r="CS83" s="91">
        <f>従量電灯Cのみ!AF82</f>
        <v>367</v>
      </c>
      <c r="CT83" s="90">
        <f t="shared" si="143"/>
        <v>0</v>
      </c>
      <c r="CU83" s="90">
        <f t="shared" si="96"/>
        <v>0</v>
      </c>
      <c r="CV83" s="90">
        <f t="shared" si="97"/>
        <v>0</v>
      </c>
      <c r="CW83" s="90">
        <f t="shared" si="144"/>
        <v>0</v>
      </c>
      <c r="CX83" s="90">
        <f t="shared" si="145"/>
        <v>0</v>
      </c>
      <c r="CY83" s="57" t="s">
        <v>517</v>
      </c>
      <c r="CZ83" s="58">
        <f t="shared" si="146"/>
        <v>0</v>
      </c>
      <c r="DA83" s="56">
        <f t="shared" si="98"/>
        <v>0</v>
      </c>
    </row>
    <row r="84" spans="2:105" x14ac:dyDescent="0.4">
      <c r="B84" s="54">
        <v>77</v>
      </c>
      <c r="C84" s="54" t="str">
        <f>従量電灯Cのみ!C83</f>
        <v>楠こども園子育て支援センター</v>
      </c>
      <c r="D84" s="55">
        <f>従量電灯Cのみ!H83</f>
        <v>11</v>
      </c>
      <c r="E84" s="63"/>
      <c r="F84" s="73"/>
      <c r="G84" s="74"/>
      <c r="H84" s="75"/>
      <c r="I84" s="91">
        <f>従量電灯Cのみ!U83</f>
        <v>348</v>
      </c>
      <c r="J84" s="90">
        <f t="shared" si="99"/>
        <v>0</v>
      </c>
      <c r="K84" s="90">
        <f t="shared" si="74"/>
        <v>0</v>
      </c>
      <c r="L84" s="90">
        <f t="shared" si="75"/>
        <v>0</v>
      </c>
      <c r="M84" s="90">
        <f t="shared" si="100"/>
        <v>0</v>
      </c>
      <c r="N84" s="90">
        <f t="shared" si="101"/>
        <v>0</v>
      </c>
      <c r="O84" s="57" t="s">
        <v>517</v>
      </c>
      <c r="P84" s="58">
        <f t="shared" si="102"/>
        <v>0</v>
      </c>
      <c r="Q84" s="91">
        <f>従量電灯Cのみ!V83</f>
        <v>339</v>
      </c>
      <c r="R84" s="90">
        <f t="shared" si="103"/>
        <v>0</v>
      </c>
      <c r="S84" s="90">
        <f t="shared" si="76"/>
        <v>0</v>
      </c>
      <c r="T84" s="90">
        <f t="shared" si="77"/>
        <v>0</v>
      </c>
      <c r="U84" s="90">
        <f t="shared" si="104"/>
        <v>0</v>
      </c>
      <c r="V84" s="90">
        <f t="shared" si="105"/>
        <v>0</v>
      </c>
      <c r="W84" s="57" t="s">
        <v>517</v>
      </c>
      <c r="X84" s="58">
        <f t="shared" si="106"/>
        <v>0</v>
      </c>
      <c r="Y84" s="91">
        <f>従量電灯Cのみ!W83</f>
        <v>332</v>
      </c>
      <c r="Z84" s="90">
        <f t="shared" si="107"/>
        <v>0</v>
      </c>
      <c r="AA84" s="90">
        <f t="shared" si="78"/>
        <v>0</v>
      </c>
      <c r="AB84" s="90">
        <f t="shared" si="79"/>
        <v>0</v>
      </c>
      <c r="AC84" s="90">
        <f t="shared" si="108"/>
        <v>0</v>
      </c>
      <c r="AD84" s="90">
        <f t="shared" si="109"/>
        <v>0</v>
      </c>
      <c r="AE84" s="57" t="s">
        <v>517</v>
      </c>
      <c r="AF84" s="58">
        <f t="shared" si="110"/>
        <v>0</v>
      </c>
      <c r="AG84" s="91">
        <f>従量電灯Cのみ!X83</f>
        <v>371</v>
      </c>
      <c r="AH84" s="90">
        <f t="shared" si="111"/>
        <v>0</v>
      </c>
      <c r="AI84" s="90">
        <f t="shared" si="80"/>
        <v>0</v>
      </c>
      <c r="AJ84" s="90">
        <f t="shared" si="81"/>
        <v>0</v>
      </c>
      <c r="AK84" s="90">
        <f t="shared" si="112"/>
        <v>0</v>
      </c>
      <c r="AL84" s="90">
        <f t="shared" si="113"/>
        <v>0</v>
      </c>
      <c r="AM84" s="57" t="s">
        <v>517</v>
      </c>
      <c r="AN84" s="58">
        <f t="shared" si="114"/>
        <v>0</v>
      </c>
      <c r="AO84" s="91">
        <f>従量電灯Cのみ!Y83</f>
        <v>891</v>
      </c>
      <c r="AP84" s="90">
        <f t="shared" si="115"/>
        <v>0</v>
      </c>
      <c r="AQ84" s="90">
        <f t="shared" si="82"/>
        <v>0</v>
      </c>
      <c r="AR84" s="90">
        <f t="shared" si="83"/>
        <v>0</v>
      </c>
      <c r="AS84" s="90">
        <f t="shared" si="116"/>
        <v>0</v>
      </c>
      <c r="AT84" s="90">
        <f t="shared" si="117"/>
        <v>0</v>
      </c>
      <c r="AU84" s="57" t="s">
        <v>517</v>
      </c>
      <c r="AV84" s="58">
        <f t="shared" si="118"/>
        <v>0</v>
      </c>
      <c r="AW84" s="91">
        <f>従量電灯Cのみ!Z83</f>
        <v>397</v>
      </c>
      <c r="AX84" s="90">
        <f t="shared" si="119"/>
        <v>0</v>
      </c>
      <c r="AY84" s="90">
        <f t="shared" si="84"/>
        <v>0</v>
      </c>
      <c r="AZ84" s="90">
        <f t="shared" si="85"/>
        <v>0</v>
      </c>
      <c r="BA84" s="90">
        <f t="shared" si="120"/>
        <v>0</v>
      </c>
      <c r="BB84" s="90">
        <f t="shared" si="121"/>
        <v>0</v>
      </c>
      <c r="BC84" s="57" t="s">
        <v>517</v>
      </c>
      <c r="BD84" s="58">
        <f t="shared" si="122"/>
        <v>0</v>
      </c>
      <c r="BE84" s="91">
        <f>従量電灯Cのみ!AA83</f>
        <v>402</v>
      </c>
      <c r="BF84" s="90">
        <f t="shared" si="123"/>
        <v>0</v>
      </c>
      <c r="BG84" s="90">
        <f t="shared" si="86"/>
        <v>0</v>
      </c>
      <c r="BH84" s="90">
        <f t="shared" si="87"/>
        <v>0</v>
      </c>
      <c r="BI84" s="90">
        <f t="shared" si="124"/>
        <v>0</v>
      </c>
      <c r="BJ84" s="90">
        <f t="shared" si="125"/>
        <v>0</v>
      </c>
      <c r="BK84" s="57" t="s">
        <v>517</v>
      </c>
      <c r="BL84" s="58">
        <f t="shared" si="126"/>
        <v>0</v>
      </c>
      <c r="BM84" s="91">
        <f>従量電灯Cのみ!AB83</f>
        <v>404</v>
      </c>
      <c r="BN84" s="90">
        <f t="shared" si="127"/>
        <v>0</v>
      </c>
      <c r="BO84" s="90">
        <f t="shared" si="88"/>
        <v>0</v>
      </c>
      <c r="BP84" s="90">
        <f t="shared" si="89"/>
        <v>0</v>
      </c>
      <c r="BQ84" s="90">
        <f t="shared" si="128"/>
        <v>0</v>
      </c>
      <c r="BR84" s="90">
        <f t="shared" si="129"/>
        <v>0</v>
      </c>
      <c r="BS84" s="57" t="s">
        <v>517</v>
      </c>
      <c r="BT84" s="58">
        <f t="shared" si="130"/>
        <v>0</v>
      </c>
      <c r="BU84" s="91">
        <f>従量電灯Cのみ!AC83</f>
        <v>470</v>
      </c>
      <c r="BV84" s="90">
        <f t="shared" si="131"/>
        <v>0</v>
      </c>
      <c r="BW84" s="90">
        <f t="shared" si="90"/>
        <v>0</v>
      </c>
      <c r="BX84" s="90">
        <f t="shared" si="91"/>
        <v>0</v>
      </c>
      <c r="BY84" s="90">
        <f t="shared" si="132"/>
        <v>0</v>
      </c>
      <c r="BZ84" s="90">
        <f t="shared" si="133"/>
        <v>0</v>
      </c>
      <c r="CA84" s="57" t="s">
        <v>517</v>
      </c>
      <c r="CB84" s="58">
        <f t="shared" si="134"/>
        <v>0</v>
      </c>
      <c r="CC84" s="91">
        <f>従量電灯Cのみ!AD83</f>
        <v>436</v>
      </c>
      <c r="CD84" s="90">
        <f t="shared" si="135"/>
        <v>0</v>
      </c>
      <c r="CE84" s="90">
        <f t="shared" si="92"/>
        <v>0</v>
      </c>
      <c r="CF84" s="90">
        <f t="shared" si="93"/>
        <v>0</v>
      </c>
      <c r="CG84" s="90">
        <f t="shared" si="136"/>
        <v>0</v>
      </c>
      <c r="CH84" s="90">
        <f t="shared" si="137"/>
        <v>0</v>
      </c>
      <c r="CI84" s="57" t="s">
        <v>517</v>
      </c>
      <c r="CJ84" s="58">
        <f t="shared" si="138"/>
        <v>0</v>
      </c>
      <c r="CK84" s="91">
        <f>従量電灯Cのみ!AE83</f>
        <v>424</v>
      </c>
      <c r="CL84" s="90">
        <f t="shared" si="139"/>
        <v>0</v>
      </c>
      <c r="CM84" s="90">
        <f t="shared" si="94"/>
        <v>0</v>
      </c>
      <c r="CN84" s="90">
        <f t="shared" si="95"/>
        <v>0</v>
      </c>
      <c r="CO84" s="90">
        <f t="shared" si="140"/>
        <v>0</v>
      </c>
      <c r="CP84" s="90">
        <f t="shared" si="141"/>
        <v>0</v>
      </c>
      <c r="CQ84" s="57" t="s">
        <v>517</v>
      </c>
      <c r="CR84" s="58">
        <f t="shared" si="142"/>
        <v>0</v>
      </c>
      <c r="CS84" s="91">
        <f>従量電灯Cのみ!AF83</f>
        <v>381</v>
      </c>
      <c r="CT84" s="90">
        <f t="shared" si="143"/>
        <v>0</v>
      </c>
      <c r="CU84" s="90">
        <f t="shared" si="96"/>
        <v>0</v>
      </c>
      <c r="CV84" s="90">
        <f t="shared" si="97"/>
        <v>0</v>
      </c>
      <c r="CW84" s="90">
        <f t="shared" si="144"/>
        <v>0</v>
      </c>
      <c r="CX84" s="90">
        <f t="shared" si="145"/>
        <v>0</v>
      </c>
      <c r="CY84" s="57" t="s">
        <v>517</v>
      </c>
      <c r="CZ84" s="58">
        <f t="shared" si="146"/>
        <v>0</v>
      </c>
      <c r="DA84" s="56">
        <f t="shared" si="98"/>
        <v>0</v>
      </c>
    </row>
    <row r="85" spans="2:105" x14ac:dyDescent="0.4">
      <c r="B85" s="54">
        <v>78</v>
      </c>
      <c r="C85" s="54" t="str">
        <f>従量電灯Cのみ!C84</f>
        <v>四日市市中消防署西分署</v>
      </c>
      <c r="D85" s="55">
        <f>従量電灯Cのみ!H84</f>
        <v>17</v>
      </c>
      <c r="E85" s="63"/>
      <c r="F85" s="73"/>
      <c r="G85" s="74"/>
      <c r="H85" s="75"/>
      <c r="I85" s="91">
        <f>従量電灯Cのみ!U84</f>
        <v>1862</v>
      </c>
      <c r="J85" s="90">
        <f t="shared" si="99"/>
        <v>0</v>
      </c>
      <c r="K85" s="90">
        <f t="shared" si="74"/>
        <v>0</v>
      </c>
      <c r="L85" s="90">
        <f t="shared" si="75"/>
        <v>0</v>
      </c>
      <c r="M85" s="90">
        <f t="shared" si="100"/>
        <v>0</v>
      </c>
      <c r="N85" s="90">
        <f t="shared" si="101"/>
        <v>0</v>
      </c>
      <c r="O85" s="57" t="s">
        <v>517</v>
      </c>
      <c r="P85" s="58">
        <f t="shared" si="102"/>
        <v>0</v>
      </c>
      <c r="Q85" s="91">
        <f>従量電灯Cのみ!V84</f>
        <v>1981</v>
      </c>
      <c r="R85" s="90">
        <f t="shared" si="103"/>
        <v>0</v>
      </c>
      <c r="S85" s="90">
        <f t="shared" si="76"/>
        <v>0</v>
      </c>
      <c r="T85" s="90">
        <f t="shared" si="77"/>
        <v>0</v>
      </c>
      <c r="U85" s="90">
        <f t="shared" si="104"/>
        <v>0</v>
      </c>
      <c r="V85" s="90">
        <f t="shared" si="105"/>
        <v>0</v>
      </c>
      <c r="W85" s="57" t="s">
        <v>517</v>
      </c>
      <c r="X85" s="58">
        <f t="shared" si="106"/>
        <v>0</v>
      </c>
      <c r="Y85" s="91">
        <f>従量電灯Cのみ!W84</f>
        <v>1736</v>
      </c>
      <c r="Z85" s="90">
        <f t="shared" si="107"/>
        <v>0</v>
      </c>
      <c r="AA85" s="90">
        <f t="shared" si="78"/>
        <v>0</v>
      </c>
      <c r="AB85" s="90">
        <f t="shared" si="79"/>
        <v>0</v>
      </c>
      <c r="AC85" s="90">
        <f t="shared" si="108"/>
        <v>0</v>
      </c>
      <c r="AD85" s="90">
        <f t="shared" si="109"/>
        <v>0</v>
      </c>
      <c r="AE85" s="57" t="s">
        <v>517</v>
      </c>
      <c r="AF85" s="58">
        <f t="shared" si="110"/>
        <v>0</v>
      </c>
      <c r="AG85" s="91">
        <f>従量電灯Cのみ!X84</f>
        <v>2453</v>
      </c>
      <c r="AH85" s="90">
        <f t="shared" si="111"/>
        <v>0</v>
      </c>
      <c r="AI85" s="90">
        <f t="shared" si="80"/>
        <v>0</v>
      </c>
      <c r="AJ85" s="90">
        <f t="shared" si="81"/>
        <v>0</v>
      </c>
      <c r="AK85" s="90">
        <f t="shared" si="112"/>
        <v>0</v>
      </c>
      <c r="AL85" s="90">
        <f t="shared" si="113"/>
        <v>0</v>
      </c>
      <c r="AM85" s="57" t="s">
        <v>517</v>
      </c>
      <c r="AN85" s="58">
        <f t="shared" si="114"/>
        <v>0</v>
      </c>
      <c r="AO85" s="91">
        <f>従量電灯Cのみ!Y84</f>
        <v>2460</v>
      </c>
      <c r="AP85" s="90">
        <f t="shared" si="115"/>
        <v>0</v>
      </c>
      <c r="AQ85" s="90">
        <f t="shared" si="82"/>
        <v>0</v>
      </c>
      <c r="AR85" s="90">
        <f t="shared" si="83"/>
        <v>0</v>
      </c>
      <c r="AS85" s="90">
        <f t="shared" si="116"/>
        <v>0</v>
      </c>
      <c r="AT85" s="90">
        <f t="shared" si="117"/>
        <v>0</v>
      </c>
      <c r="AU85" s="57" t="s">
        <v>517</v>
      </c>
      <c r="AV85" s="58">
        <f t="shared" si="118"/>
        <v>0</v>
      </c>
      <c r="AW85" s="91">
        <f>従量電灯Cのみ!Z84</f>
        <v>2143</v>
      </c>
      <c r="AX85" s="90">
        <f t="shared" si="119"/>
        <v>0</v>
      </c>
      <c r="AY85" s="90">
        <f t="shared" si="84"/>
        <v>0</v>
      </c>
      <c r="AZ85" s="90">
        <f t="shared" si="85"/>
        <v>0</v>
      </c>
      <c r="BA85" s="90">
        <f t="shared" si="120"/>
        <v>0</v>
      </c>
      <c r="BB85" s="90">
        <f t="shared" si="121"/>
        <v>0</v>
      </c>
      <c r="BC85" s="57" t="s">
        <v>517</v>
      </c>
      <c r="BD85" s="58">
        <f t="shared" si="122"/>
        <v>0</v>
      </c>
      <c r="BE85" s="91">
        <f>従量電灯Cのみ!AA84</f>
        <v>2164</v>
      </c>
      <c r="BF85" s="90">
        <f t="shared" si="123"/>
        <v>0</v>
      </c>
      <c r="BG85" s="90">
        <f t="shared" si="86"/>
        <v>0</v>
      </c>
      <c r="BH85" s="90">
        <f t="shared" si="87"/>
        <v>0</v>
      </c>
      <c r="BI85" s="90">
        <f t="shared" si="124"/>
        <v>0</v>
      </c>
      <c r="BJ85" s="90">
        <f t="shared" si="125"/>
        <v>0</v>
      </c>
      <c r="BK85" s="57" t="s">
        <v>517</v>
      </c>
      <c r="BL85" s="58">
        <f t="shared" si="126"/>
        <v>0</v>
      </c>
      <c r="BM85" s="91">
        <f>従量電灯Cのみ!AB84</f>
        <v>2357</v>
      </c>
      <c r="BN85" s="90">
        <f t="shared" si="127"/>
        <v>0</v>
      </c>
      <c r="BO85" s="90">
        <f t="shared" si="88"/>
        <v>0</v>
      </c>
      <c r="BP85" s="90">
        <f t="shared" si="89"/>
        <v>0</v>
      </c>
      <c r="BQ85" s="90">
        <f t="shared" si="128"/>
        <v>0</v>
      </c>
      <c r="BR85" s="90">
        <f t="shared" si="129"/>
        <v>0</v>
      </c>
      <c r="BS85" s="57" t="s">
        <v>517</v>
      </c>
      <c r="BT85" s="58">
        <f t="shared" si="130"/>
        <v>0</v>
      </c>
      <c r="BU85" s="91">
        <f>従量電灯Cのみ!AC84</f>
        <v>3311</v>
      </c>
      <c r="BV85" s="90">
        <f t="shared" si="131"/>
        <v>0</v>
      </c>
      <c r="BW85" s="90">
        <f t="shared" si="90"/>
        <v>0</v>
      </c>
      <c r="BX85" s="90">
        <f t="shared" si="91"/>
        <v>0</v>
      </c>
      <c r="BY85" s="90">
        <f t="shared" si="132"/>
        <v>0</v>
      </c>
      <c r="BZ85" s="90">
        <f t="shared" si="133"/>
        <v>0</v>
      </c>
      <c r="CA85" s="57" t="s">
        <v>517</v>
      </c>
      <c r="CB85" s="58">
        <f t="shared" si="134"/>
        <v>0</v>
      </c>
      <c r="CC85" s="91">
        <f>従量電灯Cのみ!AD84</f>
        <v>3048</v>
      </c>
      <c r="CD85" s="90">
        <f t="shared" si="135"/>
        <v>0</v>
      </c>
      <c r="CE85" s="90">
        <f t="shared" si="92"/>
        <v>0</v>
      </c>
      <c r="CF85" s="90">
        <f t="shared" si="93"/>
        <v>0</v>
      </c>
      <c r="CG85" s="90">
        <f t="shared" si="136"/>
        <v>0</v>
      </c>
      <c r="CH85" s="90">
        <f t="shared" si="137"/>
        <v>0</v>
      </c>
      <c r="CI85" s="57" t="s">
        <v>517</v>
      </c>
      <c r="CJ85" s="58">
        <f t="shared" si="138"/>
        <v>0</v>
      </c>
      <c r="CK85" s="91">
        <f>従量電灯Cのみ!AE84</f>
        <v>2632</v>
      </c>
      <c r="CL85" s="90">
        <f t="shared" si="139"/>
        <v>0</v>
      </c>
      <c r="CM85" s="90">
        <f t="shared" si="94"/>
        <v>0</v>
      </c>
      <c r="CN85" s="90">
        <f t="shared" si="95"/>
        <v>0</v>
      </c>
      <c r="CO85" s="90">
        <f t="shared" si="140"/>
        <v>0</v>
      </c>
      <c r="CP85" s="90">
        <f t="shared" si="141"/>
        <v>0</v>
      </c>
      <c r="CQ85" s="57" t="s">
        <v>517</v>
      </c>
      <c r="CR85" s="58">
        <f t="shared" si="142"/>
        <v>0</v>
      </c>
      <c r="CS85" s="91">
        <f>従量電灯Cのみ!AF84</f>
        <v>2507</v>
      </c>
      <c r="CT85" s="90">
        <f t="shared" si="143"/>
        <v>0</v>
      </c>
      <c r="CU85" s="90">
        <f t="shared" si="96"/>
        <v>0</v>
      </c>
      <c r="CV85" s="90">
        <f t="shared" si="97"/>
        <v>0</v>
      </c>
      <c r="CW85" s="90">
        <f t="shared" si="144"/>
        <v>0</v>
      </c>
      <c r="CX85" s="90">
        <f t="shared" si="145"/>
        <v>0</v>
      </c>
      <c r="CY85" s="57" t="s">
        <v>517</v>
      </c>
      <c r="CZ85" s="58">
        <f t="shared" si="146"/>
        <v>0</v>
      </c>
      <c r="DA85" s="56">
        <f t="shared" si="98"/>
        <v>0</v>
      </c>
    </row>
    <row r="86" spans="2:105" x14ac:dyDescent="0.4">
      <c r="B86" s="54">
        <v>79</v>
      </c>
      <c r="C86" s="54" t="str">
        <f>従量電灯Cのみ!C85</f>
        <v>四日市市中消防署港分署</v>
      </c>
      <c r="D86" s="55">
        <f>従量電灯Cのみ!H85</f>
        <v>11</v>
      </c>
      <c r="E86" s="63"/>
      <c r="F86" s="73"/>
      <c r="G86" s="74"/>
      <c r="H86" s="75"/>
      <c r="I86" s="91">
        <f>従量電灯Cのみ!U85</f>
        <v>188</v>
      </c>
      <c r="J86" s="90">
        <f t="shared" si="99"/>
        <v>0</v>
      </c>
      <c r="K86" s="90">
        <f t="shared" si="74"/>
        <v>0</v>
      </c>
      <c r="L86" s="90">
        <f t="shared" si="75"/>
        <v>0</v>
      </c>
      <c r="M86" s="90">
        <f t="shared" si="100"/>
        <v>0</v>
      </c>
      <c r="N86" s="90">
        <f t="shared" si="101"/>
        <v>0</v>
      </c>
      <c r="O86" s="57" t="s">
        <v>517</v>
      </c>
      <c r="P86" s="58">
        <f t="shared" si="102"/>
        <v>0</v>
      </c>
      <c r="Q86" s="91">
        <f>従量電灯Cのみ!V85</f>
        <v>177</v>
      </c>
      <c r="R86" s="90">
        <f t="shared" si="103"/>
        <v>0</v>
      </c>
      <c r="S86" s="90">
        <f t="shared" si="76"/>
        <v>0</v>
      </c>
      <c r="T86" s="90">
        <f t="shared" si="77"/>
        <v>0</v>
      </c>
      <c r="U86" s="90">
        <f t="shared" si="104"/>
        <v>0</v>
      </c>
      <c r="V86" s="90">
        <f t="shared" si="105"/>
        <v>0</v>
      </c>
      <c r="W86" s="57" t="s">
        <v>517</v>
      </c>
      <c r="X86" s="58">
        <f t="shared" si="106"/>
        <v>0</v>
      </c>
      <c r="Y86" s="91">
        <f>従量電灯Cのみ!W85</f>
        <v>167</v>
      </c>
      <c r="Z86" s="90">
        <f t="shared" si="107"/>
        <v>0</v>
      </c>
      <c r="AA86" s="90">
        <f t="shared" si="78"/>
        <v>0</v>
      </c>
      <c r="AB86" s="90">
        <f t="shared" si="79"/>
        <v>0</v>
      </c>
      <c r="AC86" s="90">
        <f t="shared" si="108"/>
        <v>0</v>
      </c>
      <c r="AD86" s="90">
        <f t="shared" si="109"/>
        <v>0</v>
      </c>
      <c r="AE86" s="57" t="s">
        <v>517</v>
      </c>
      <c r="AF86" s="58">
        <f t="shared" si="110"/>
        <v>0</v>
      </c>
      <c r="AG86" s="91">
        <f>従量電灯Cのみ!X85</f>
        <v>199</v>
      </c>
      <c r="AH86" s="90">
        <f t="shared" si="111"/>
        <v>0</v>
      </c>
      <c r="AI86" s="90">
        <f t="shared" si="80"/>
        <v>0</v>
      </c>
      <c r="AJ86" s="90">
        <f t="shared" si="81"/>
        <v>0</v>
      </c>
      <c r="AK86" s="90">
        <f t="shared" si="112"/>
        <v>0</v>
      </c>
      <c r="AL86" s="90">
        <f t="shared" si="113"/>
        <v>0</v>
      </c>
      <c r="AM86" s="57" t="s">
        <v>517</v>
      </c>
      <c r="AN86" s="58">
        <f t="shared" si="114"/>
        <v>0</v>
      </c>
      <c r="AO86" s="91">
        <f>従量電灯Cのみ!Y85</f>
        <v>206</v>
      </c>
      <c r="AP86" s="90">
        <f t="shared" si="115"/>
        <v>0</v>
      </c>
      <c r="AQ86" s="90">
        <f t="shared" si="82"/>
        <v>0</v>
      </c>
      <c r="AR86" s="90">
        <f t="shared" si="83"/>
        <v>0</v>
      </c>
      <c r="AS86" s="90">
        <f t="shared" si="116"/>
        <v>0</v>
      </c>
      <c r="AT86" s="90">
        <f t="shared" si="117"/>
        <v>0</v>
      </c>
      <c r="AU86" s="57" t="s">
        <v>517</v>
      </c>
      <c r="AV86" s="58">
        <f t="shared" si="118"/>
        <v>0</v>
      </c>
      <c r="AW86" s="91">
        <f>従量電灯Cのみ!Z85</f>
        <v>189</v>
      </c>
      <c r="AX86" s="90">
        <f t="shared" si="119"/>
        <v>0</v>
      </c>
      <c r="AY86" s="90">
        <f t="shared" si="84"/>
        <v>0</v>
      </c>
      <c r="AZ86" s="90">
        <f t="shared" si="85"/>
        <v>0</v>
      </c>
      <c r="BA86" s="90">
        <f t="shared" si="120"/>
        <v>0</v>
      </c>
      <c r="BB86" s="90">
        <f t="shared" si="121"/>
        <v>0</v>
      </c>
      <c r="BC86" s="57" t="s">
        <v>517</v>
      </c>
      <c r="BD86" s="58">
        <f t="shared" si="122"/>
        <v>0</v>
      </c>
      <c r="BE86" s="91">
        <f>従量電灯Cのみ!AA85</f>
        <v>186</v>
      </c>
      <c r="BF86" s="90">
        <f t="shared" si="123"/>
        <v>0</v>
      </c>
      <c r="BG86" s="90">
        <f t="shared" si="86"/>
        <v>0</v>
      </c>
      <c r="BH86" s="90">
        <f t="shared" si="87"/>
        <v>0</v>
      </c>
      <c r="BI86" s="90">
        <f t="shared" si="124"/>
        <v>0</v>
      </c>
      <c r="BJ86" s="90">
        <f t="shared" si="125"/>
        <v>0</v>
      </c>
      <c r="BK86" s="57" t="s">
        <v>517</v>
      </c>
      <c r="BL86" s="58">
        <f t="shared" si="126"/>
        <v>0</v>
      </c>
      <c r="BM86" s="91">
        <f>従量電灯Cのみ!AB85</f>
        <v>189</v>
      </c>
      <c r="BN86" s="90">
        <f t="shared" si="127"/>
        <v>0</v>
      </c>
      <c r="BO86" s="90">
        <f t="shared" si="88"/>
        <v>0</v>
      </c>
      <c r="BP86" s="90">
        <f t="shared" si="89"/>
        <v>0</v>
      </c>
      <c r="BQ86" s="90">
        <f t="shared" si="128"/>
        <v>0</v>
      </c>
      <c r="BR86" s="90">
        <f t="shared" si="129"/>
        <v>0</v>
      </c>
      <c r="BS86" s="57" t="s">
        <v>517</v>
      </c>
      <c r="BT86" s="58">
        <f t="shared" si="130"/>
        <v>0</v>
      </c>
      <c r="BU86" s="91">
        <f>従量電灯Cのみ!AC85</f>
        <v>206</v>
      </c>
      <c r="BV86" s="90">
        <f t="shared" si="131"/>
        <v>0</v>
      </c>
      <c r="BW86" s="90">
        <f t="shared" si="90"/>
        <v>0</v>
      </c>
      <c r="BX86" s="90">
        <f t="shared" si="91"/>
        <v>0</v>
      </c>
      <c r="BY86" s="90">
        <f t="shared" si="132"/>
        <v>0</v>
      </c>
      <c r="BZ86" s="90">
        <f t="shared" si="133"/>
        <v>0</v>
      </c>
      <c r="CA86" s="57" t="s">
        <v>517</v>
      </c>
      <c r="CB86" s="58">
        <f t="shared" si="134"/>
        <v>0</v>
      </c>
      <c r="CC86" s="91">
        <f>従量電灯Cのみ!AD85</f>
        <v>162</v>
      </c>
      <c r="CD86" s="90">
        <f t="shared" si="135"/>
        <v>0</v>
      </c>
      <c r="CE86" s="90">
        <f t="shared" si="92"/>
        <v>0</v>
      </c>
      <c r="CF86" s="90">
        <f t="shared" si="93"/>
        <v>0</v>
      </c>
      <c r="CG86" s="90">
        <f t="shared" si="136"/>
        <v>0</v>
      </c>
      <c r="CH86" s="90">
        <f t="shared" si="137"/>
        <v>0</v>
      </c>
      <c r="CI86" s="57" t="s">
        <v>517</v>
      </c>
      <c r="CJ86" s="58">
        <f t="shared" si="138"/>
        <v>0</v>
      </c>
      <c r="CK86" s="91">
        <f>従量電灯Cのみ!AE85</f>
        <v>157</v>
      </c>
      <c r="CL86" s="90">
        <f t="shared" si="139"/>
        <v>0</v>
      </c>
      <c r="CM86" s="90">
        <f t="shared" si="94"/>
        <v>0</v>
      </c>
      <c r="CN86" s="90">
        <f t="shared" si="95"/>
        <v>0</v>
      </c>
      <c r="CO86" s="90">
        <f t="shared" si="140"/>
        <v>0</v>
      </c>
      <c r="CP86" s="90">
        <f t="shared" si="141"/>
        <v>0</v>
      </c>
      <c r="CQ86" s="57" t="s">
        <v>517</v>
      </c>
      <c r="CR86" s="58">
        <f t="shared" si="142"/>
        <v>0</v>
      </c>
      <c r="CS86" s="91">
        <f>従量電灯Cのみ!AF85</f>
        <v>153</v>
      </c>
      <c r="CT86" s="90">
        <f t="shared" si="143"/>
        <v>0</v>
      </c>
      <c r="CU86" s="90">
        <f t="shared" si="96"/>
        <v>0</v>
      </c>
      <c r="CV86" s="90">
        <f t="shared" si="97"/>
        <v>0</v>
      </c>
      <c r="CW86" s="90">
        <f t="shared" si="144"/>
        <v>0</v>
      </c>
      <c r="CX86" s="90">
        <f t="shared" si="145"/>
        <v>0</v>
      </c>
      <c r="CY86" s="57" t="s">
        <v>517</v>
      </c>
      <c r="CZ86" s="58">
        <f t="shared" si="146"/>
        <v>0</v>
      </c>
      <c r="DA86" s="56">
        <f t="shared" si="98"/>
        <v>0</v>
      </c>
    </row>
    <row r="87" spans="2:105" x14ac:dyDescent="0.4">
      <c r="B87" s="54">
        <v>80</v>
      </c>
      <c r="C87" s="54" t="str">
        <f>従量電灯Cのみ!C86</f>
        <v>四日市市南消防署南部分署</v>
      </c>
      <c r="D87" s="55">
        <f>従量電灯Cのみ!H86</f>
        <v>35</v>
      </c>
      <c r="E87" s="63"/>
      <c r="F87" s="73"/>
      <c r="G87" s="74"/>
      <c r="H87" s="75"/>
      <c r="I87" s="91">
        <f>従量電灯Cのみ!U86</f>
        <v>3329</v>
      </c>
      <c r="J87" s="90">
        <f t="shared" si="99"/>
        <v>0</v>
      </c>
      <c r="K87" s="90">
        <f t="shared" si="74"/>
        <v>0</v>
      </c>
      <c r="L87" s="90">
        <f t="shared" si="75"/>
        <v>0</v>
      </c>
      <c r="M87" s="90">
        <f t="shared" si="100"/>
        <v>0</v>
      </c>
      <c r="N87" s="90">
        <f t="shared" si="101"/>
        <v>0</v>
      </c>
      <c r="O87" s="57" t="s">
        <v>517</v>
      </c>
      <c r="P87" s="58">
        <f t="shared" si="102"/>
        <v>0</v>
      </c>
      <c r="Q87" s="91">
        <f>従量電灯Cのみ!V86</f>
        <v>3124</v>
      </c>
      <c r="R87" s="90">
        <f t="shared" si="103"/>
        <v>0</v>
      </c>
      <c r="S87" s="90">
        <f t="shared" si="76"/>
        <v>0</v>
      </c>
      <c r="T87" s="90">
        <f t="shared" si="77"/>
        <v>0</v>
      </c>
      <c r="U87" s="90">
        <f t="shared" si="104"/>
        <v>0</v>
      </c>
      <c r="V87" s="90">
        <f t="shared" si="105"/>
        <v>0</v>
      </c>
      <c r="W87" s="57" t="s">
        <v>517</v>
      </c>
      <c r="X87" s="58">
        <f t="shared" si="106"/>
        <v>0</v>
      </c>
      <c r="Y87" s="91">
        <f>従量電灯Cのみ!W86</f>
        <v>3316</v>
      </c>
      <c r="Z87" s="90">
        <f t="shared" si="107"/>
        <v>0</v>
      </c>
      <c r="AA87" s="90">
        <f t="shared" si="78"/>
        <v>0</v>
      </c>
      <c r="AB87" s="90">
        <f t="shared" si="79"/>
        <v>0</v>
      </c>
      <c r="AC87" s="90">
        <f t="shared" si="108"/>
        <v>0</v>
      </c>
      <c r="AD87" s="90">
        <f t="shared" si="109"/>
        <v>0</v>
      </c>
      <c r="AE87" s="57" t="s">
        <v>517</v>
      </c>
      <c r="AF87" s="58">
        <f t="shared" si="110"/>
        <v>0</v>
      </c>
      <c r="AG87" s="91">
        <f>従量電灯Cのみ!X86</f>
        <v>4326</v>
      </c>
      <c r="AH87" s="90">
        <f t="shared" si="111"/>
        <v>0</v>
      </c>
      <c r="AI87" s="90">
        <f t="shared" si="80"/>
        <v>0</v>
      </c>
      <c r="AJ87" s="90">
        <f t="shared" si="81"/>
        <v>0</v>
      </c>
      <c r="AK87" s="90">
        <f t="shared" si="112"/>
        <v>0</v>
      </c>
      <c r="AL87" s="90">
        <f t="shared" si="113"/>
        <v>0</v>
      </c>
      <c r="AM87" s="57" t="s">
        <v>517</v>
      </c>
      <c r="AN87" s="58">
        <f t="shared" si="114"/>
        <v>0</v>
      </c>
      <c r="AO87" s="91">
        <f>従量電灯Cのみ!Y86</f>
        <v>3268</v>
      </c>
      <c r="AP87" s="90">
        <f t="shared" si="115"/>
        <v>0</v>
      </c>
      <c r="AQ87" s="90">
        <f t="shared" si="82"/>
        <v>0</v>
      </c>
      <c r="AR87" s="90">
        <f t="shared" si="83"/>
        <v>0</v>
      </c>
      <c r="AS87" s="90">
        <f t="shared" si="116"/>
        <v>0</v>
      </c>
      <c r="AT87" s="90">
        <f t="shared" si="117"/>
        <v>0</v>
      </c>
      <c r="AU87" s="57" t="s">
        <v>517</v>
      </c>
      <c r="AV87" s="58">
        <f t="shared" si="118"/>
        <v>0</v>
      </c>
      <c r="AW87" s="91">
        <f>従量電灯Cのみ!Z86</f>
        <v>2772</v>
      </c>
      <c r="AX87" s="90">
        <f t="shared" si="119"/>
        <v>0</v>
      </c>
      <c r="AY87" s="90">
        <f t="shared" si="84"/>
        <v>0</v>
      </c>
      <c r="AZ87" s="90">
        <f t="shared" si="85"/>
        <v>0</v>
      </c>
      <c r="BA87" s="90">
        <f t="shared" si="120"/>
        <v>0</v>
      </c>
      <c r="BB87" s="90">
        <f t="shared" si="121"/>
        <v>0</v>
      </c>
      <c r="BC87" s="57" t="s">
        <v>517</v>
      </c>
      <c r="BD87" s="58">
        <f t="shared" si="122"/>
        <v>0</v>
      </c>
      <c r="BE87" s="91">
        <f>従量電灯Cのみ!AA86</f>
        <v>3176</v>
      </c>
      <c r="BF87" s="90">
        <f t="shared" si="123"/>
        <v>0</v>
      </c>
      <c r="BG87" s="90">
        <f t="shared" si="86"/>
        <v>0</v>
      </c>
      <c r="BH87" s="90">
        <f t="shared" si="87"/>
        <v>0</v>
      </c>
      <c r="BI87" s="90">
        <f t="shared" si="124"/>
        <v>0</v>
      </c>
      <c r="BJ87" s="90">
        <f t="shared" si="125"/>
        <v>0</v>
      </c>
      <c r="BK87" s="57" t="s">
        <v>517</v>
      </c>
      <c r="BL87" s="58">
        <f t="shared" si="126"/>
        <v>0</v>
      </c>
      <c r="BM87" s="91">
        <f>従量電灯Cのみ!AB86</f>
        <v>3429</v>
      </c>
      <c r="BN87" s="90">
        <f t="shared" si="127"/>
        <v>0</v>
      </c>
      <c r="BO87" s="90">
        <f t="shared" si="88"/>
        <v>0</v>
      </c>
      <c r="BP87" s="90">
        <f t="shared" si="89"/>
        <v>0</v>
      </c>
      <c r="BQ87" s="90">
        <f t="shared" si="128"/>
        <v>0</v>
      </c>
      <c r="BR87" s="90">
        <f t="shared" si="129"/>
        <v>0</v>
      </c>
      <c r="BS87" s="57" t="s">
        <v>517</v>
      </c>
      <c r="BT87" s="58">
        <f t="shared" si="130"/>
        <v>0</v>
      </c>
      <c r="BU87" s="91">
        <f>従量電灯Cのみ!AC86</f>
        <v>4406</v>
      </c>
      <c r="BV87" s="90">
        <f t="shared" si="131"/>
        <v>0</v>
      </c>
      <c r="BW87" s="90">
        <f t="shared" si="90"/>
        <v>0</v>
      </c>
      <c r="BX87" s="90">
        <f t="shared" si="91"/>
        <v>0</v>
      </c>
      <c r="BY87" s="90">
        <f t="shared" si="132"/>
        <v>0</v>
      </c>
      <c r="BZ87" s="90">
        <f t="shared" si="133"/>
        <v>0</v>
      </c>
      <c r="CA87" s="57" t="s">
        <v>517</v>
      </c>
      <c r="CB87" s="58">
        <f t="shared" si="134"/>
        <v>0</v>
      </c>
      <c r="CC87" s="91">
        <f>従量電灯Cのみ!AD86</f>
        <v>3616</v>
      </c>
      <c r="CD87" s="90">
        <f t="shared" si="135"/>
        <v>0</v>
      </c>
      <c r="CE87" s="90">
        <f t="shared" si="92"/>
        <v>0</v>
      </c>
      <c r="CF87" s="90">
        <f t="shared" si="93"/>
        <v>0</v>
      </c>
      <c r="CG87" s="90">
        <f t="shared" si="136"/>
        <v>0</v>
      </c>
      <c r="CH87" s="90">
        <f t="shared" si="137"/>
        <v>0</v>
      </c>
      <c r="CI87" s="57" t="s">
        <v>517</v>
      </c>
      <c r="CJ87" s="58">
        <f t="shared" si="138"/>
        <v>0</v>
      </c>
      <c r="CK87" s="91">
        <f>従量電灯Cのみ!AE86</f>
        <v>3520</v>
      </c>
      <c r="CL87" s="90">
        <f t="shared" si="139"/>
        <v>0</v>
      </c>
      <c r="CM87" s="90">
        <f t="shared" si="94"/>
        <v>0</v>
      </c>
      <c r="CN87" s="90">
        <f t="shared" si="95"/>
        <v>0</v>
      </c>
      <c r="CO87" s="90">
        <f t="shared" si="140"/>
        <v>0</v>
      </c>
      <c r="CP87" s="90">
        <f t="shared" si="141"/>
        <v>0</v>
      </c>
      <c r="CQ87" s="57" t="s">
        <v>517</v>
      </c>
      <c r="CR87" s="58">
        <f t="shared" si="142"/>
        <v>0</v>
      </c>
      <c r="CS87" s="91">
        <f>従量電灯Cのみ!AF86</f>
        <v>3014</v>
      </c>
      <c r="CT87" s="90">
        <f t="shared" si="143"/>
        <v>0</v>
      </c>
      <c r="CU87" s="90">
        <f t="shared" si="96"/>
        <v>0</v>
      </c>
      <c r="CV87" s="90">
        <f t="shared" si="97"/>
        <v>0</v>
      </c>
      <c r="CW87" s="90">
        <f t="shared" si="144"/>
        <v>0</v>
      </c>
      <c r="CX87" s="90">
        <f t="shared" si="145"/>
        <v>0</v>
      </c>
      <c r="CY87" s="57" t="s">
        <v>517</v>
      </c>
      <c r="CZ87" s="58">
        <f t="shared" si="146"/>
        <v>0</v>
      </c>
      <c r="DA87" s="56">
        <f t="shared" si="98"/>
        <v>0</v>
      </c>
    </row>
    <row r="88" spans="2:105" x14ac:dyDescent="0.4">
      <c r="B88" s="54">
        <v>81</v>
      </c>
      <c r="C88" s="54" t="str">
        <f>従量電灯Cのみ!C87</f>
        <v>四日市市北消防署北部分署</v>
      </c>
      <c r="D88" s="55">
        <f>従量電灯Cのみ!H87</f>
        <v>45</v>
      </c>
      <c r="E88" s="63"/>
      <c r="F88" s="73"/>
      <c r="G88" s="74"/>
      <c r="H88" s="75"/>
      <c r="I88" s="91">
        <f>従量電灯Cのみ!U87</f>
        <v>2779</v>
      </c>
      <c r="J88" s="90">
        <f t="shared" si="99"/>
        <v>0</v>
      </c>
      <c r="K88" s="90">
        <f t="shared" si="74"/>
        <v>0</v>
      </c>
      <c r="L88" s="90">
        <f t="shared" si="75"/>
        <v>0</v>
      </c>
      <c r="M88" s="90">
        <f t="shared" si="100"/>
        <v>0</v>
      </c>
      <c r="N88" s="90">
        <f t="shared" si="101"/>
        <v>0</v>
      </c>
      <c r="O88" s="57" t="s">
        <v>517</v>
      </c>
      <c r="P88" s="58">
        <f t="shared" si="102"/>
        <v>0</v>
      </c>
      <c r="Q88" s="91">
        <f>従量電灯Cのみ!V87</f>
        <v>2450</v>
      </c>
      <c r="R88" s="90">
        <f t="shared" si="103"/>
        <v>0</v>
      </c>
      <c r="S88" s="90">
        <f t="shared" si="76"/>
        <v>0</v>
      </c>
      <c r="T88" s="90">
        <f t="shared" si="77"/>
        <v>0</v>
      </c>
      <c r="U88" s="90">
        <f t="shared" si="104"/>
        <v>0</v>
      </c>
      <c r="V88" s="90">
        <f t="shared" si="105"/>
        <v>0</v>
      </c>
      <c r="W88" s="57" t="s">
        <v>517</v>
      </c>
      <c r="X88" s="58">
        <f t="shared" si="106"/>
        <v>0</v>
      </c>
      <c r="Y88" s="91">
        <f>従量電灯Cのみ!W87</f>
        <v>2446</v>
      </c>
      <c r="Z88" s="90">
        <f t="shared" si="107"/>
        <v>0</v>
      </c>
      <c r="AA88" s="90">
        <f t="shared" si="78"/>
        <v>0</v>
      </c>
      <c r="AB88" s="90">
        <f t="shared" si="79"/>
        <v>0</v>
      </c>
      <c r="AC88" s="90">
        <f t="shared" si="108"/>
        <v>0</v>
      </c>
      <c r="AD88" s="90">
        <f t="shared" si="109"/>
        <v>0</v>
      </c>
      <c r="AE88" s="57" t="s">
        <v>517</v>
      </c>
      <c r="AF88" s="58">
        <f t="shared" si="110"/>
        <v>0</v>
      </c>
      <c r="AG88" s="91">
        <f>従量電灯Cのみ!X87</f>
        <v>3243</v>
      </c>
      <c r="AH88" s="90">
        <f t="shared" si="111"/>
        <v>0</v>
      </c>
      <c r="AI88" s="90">
        <f t="shared" si="80"/>
        <v>0</v>
      </c>
      <c r="AJ88" s="90">
        <f t="shared" si="81"/>
        <v>0</v>
      </c>
      <c r="AK88" s="90">
        <f t="shared" si="112"/>
        <v>0</v>
      </c>
      <c r="AL88" s="90">
        <f t="shared" si="113"/>
        <v>0</v>
      </c>
      <c r="AM88" s="57" t="s">
        <v>517</v>
      </c>
      <c r="AN88" s="58">
        <f t="shared" si="114"/>
        <v>0</v>
      </c>
      <c r="AO88" s="91">
        <f>従量電灯Cのみ!Y87</f>
        <v>3038</v>
      </c>
      <c r="AP88" s="90">
        <f t="shared" si="115"/>
        <v>0</v>
      </c>
      <c r="AQ88" s="90">
        <f t="shared" si="82"/>
        <v>0</v>
      </c>
      <c r="AR88" s="90">
        <f t="shared" si="83"/>
        <v>0</v>
      </c>
      <c r="AS88" s="90">
        <f t="shared" si="116"/>
        <v>0</v>
      </c>
      <c r="AT88" s="90">
        <f t="shared" si="117"/>
        <v>0</v>
      </c>
      <c r="AU88" s="57" t="s">
        <v>517</v>
      </c>
      <c r="AV88" s="58">
        <f t="shared" si="118"/>
        <v>0</v>
      </c>
      <c r="AW88" s="91">
        <f>従量電灯Cのみ!Z87</f>
        <v>2633</v>
      </c>
      <c r="AX88" s="90">
        <f t="shared" si="119"/>
        <v>0</v>
      </c>
      <c r="AY88" s="90">
        <f t="shared" si="84"/>
        <v>0</v>
      </c>
      <c r="AZ88" s="90">
        <f t="shared" si="85"/>
        <v>0</v>
      </c>
      <c r="BA88" s="90">
        <f t="shared" si="120"/>
        <v>0</v>
      </c>
      <c r="BB88" s="90">
        <f t="shared" si="121"/>
        <v>0</v>
      </c>
      <c r="BC88" s="57" t="s">
        <v>517</v>
      </c>
      <c r="BD88" s="58">
        <f t="shared" si="122"/>
        <v>0</v>
      </c>
      <c r="BE88" s="91">
        <f>従量電灯Cのみ!AA87</f>
        <v>2589</v>
      </c>
      <c r="BF88" s="90">
        <f t="shared" si="123"/>
        <v>0</v>
      </c>
      <c r="BG88" s="90">
        <f t="shared" si="86"/>
        <v>0</v>
      </c>
      <c r="BH88" s="90">
        <f t="shared" si="87"/>
        <v>0</v>
      </c>
      <c r="BI88" s="90">
        <f t="shared" si="124"/>
        <v>0</v>
      </c>
      <c r="BJ88" s="90">
        <f t="shared" si="125"/>
        <v>0</v>
      </c>
      <c r="BK88" s="57" t="s">
        <v>517</v>
      </c>
      <c r="BL88" s="58">
        <f t="shared" si="126"/>
        <v>0</v>
      </c>
      <c r="BM88" s="91">
        <f>従量電灯Cのみ!AB87</f>
        <v>2841</v>
      </c>
      <c r="BN88" s="90">
        <f t="shared" si="127"/>
        <v>0</v>
      </c>
      <c r="BO88" s="90">
        <f t="shared" si="88"/>
        <v>0</v>
      </c>
      <c r="BP88" s="90">
        <f t="shared" si="89"/>
        <v>0</v>
      </c>
      <c r="BQ88" s="90">
        <f t="shared" si="128"/>
        <v>0</v>
      </c>
      <c r="BR88" s="90">
        <f t="shared" si="129"/>
        <v>0</v>
      </c>
      <c r="BS88" s="57" t="s">
        <v>517</v>
      </c>
      <c r="BT88" s="58">
        <f t="shared" si="130"/>
        <v>0</v>
      </c>
      <c r="BU88" s="91">
        <f>従量電灯Cのみ!AC87</f>
        <v>3754</v>
      </c>
      <c r="BV88" s="90">
        <f t="shared" si="131"/>
        <v>0</v>
      </c>
      <c r="BW88" s="90">
        <f t="shared" si="90"/>
        <v>0</v>
      </c>
      <c r="BX88" s="90">
        <f t="shared" si="91"/>
        <v>0</v>
      </c>
      <c r="BY88" s="90">
        <f t="shared" si="132"/>
        <v>0</v>
      </c>
      <c r="BZ88" s="90">
        <f t="shared" si="133"/>
        <v>0</v>
      </c>
      <c r="CA88" s="57" t="s">
        <v>517</v>
      </c>
      <c r="CB88" s="58">
        <f t="shared" si="134"/>
        <v>0</v>
      </c>
      <c r="CC88" s="91">
        <f>従量電灯Cのみ!AD87</f>
        <v>3223</v>
      </c>
      <c r="CD88" s="90">
        <f t="shared" si="135"/>
        <v>0</v>
      </c>
      <c r="CE88" s="90">
        <f t="shared" si="92"/>
        <v>0</v>
      </c>
      <c r="CF88" s="90">
        <f t="shared" si="93"/>
        <v>0</v>
      </c>
      <c r="CG88" s="90">
        <f t="shared" si="136"/>
        <v>0</v>
      </c>
      <c r="CH88" s="90">
        <f t="shared" si="137"/>
        <v>0</v>
      </c>
      <c r="CI88" s="57" t="s">
        <v>517</v>
      </c>
      <c r="CJ88" s="58">
        <f t="shared" si="138"/>
        <v>0</v>
      </c>
      <c r="CK88" s="91">
        <f>従量電灯Cのみ!AE87</f>
        <v>3133</v>
      </c>
      <c r="CL88" s="90">
        <f t="shared" si="139"/>
        <v>0</v>
      </c>
      <c r="CM88" s="90">
        <f t="shared" si="94"/>
        <v>0</v>
      </c>
      <c r="CN88" s="90">
        <f t="shared" si="95"/>
        <v>0</v>
      </c>
      <c r="CO88" s="90">
        <f t="shared" si="140"/>
        <v>0</v>
      </c>
      <c r="CP88" s="90">
        <f t="shared" si="141"/>
        <v>0</v>
      </c>
      <c r="CQ88" s="57" t="s">
        <v>517</v>
      </c>
      <c r="CR88" s="58">
        <f t="shared" si="142"/>
        <v>0</v>
      </c>
      <c r="CS88" s="91">
        <f>従量電灯Cのみ!AF87</f>
        <v>2928</v>
      </c>
      <c r="CT88" s="90">
        <f t="shared" si="143"/>
        <v>0</v>
      </c>
      <c r="CU88" s="90">
        <f t="shared" si="96"/>
        <v>0</v>
      </c>
      <c r="CV88" s="90">
        <f t="shared" si="97"/>
        <v>0</v>
      </c>
      <c r="CW88" s="90">
        <f t="shared" si="144"/>
        <v>0</v>
      </c>
      <c r="CX88" s="90">
        <f t="shared" si="145"/>
        <v>0</v>
      </c>
      <c r="CY88" s="57" t="s">
        <v>517</v>
      </c>
      <c r="CZ88" s="58">
        <f t="shared" si="146"/>
        <v>0</v>
      </c>
      <c r="DA88" s="56">
        <f t="shared" si="98"/>
        <v>0</v>
      </c>
    </row>
    <row r="89" spans="2:105" x14ac:dyDescent="0.4">
      <c r="B89" s="54">
        <v>82</v>
      </c>
      <c r="C89" s="54" t="str">
        <f>従量電灯Cのみ!C88</f>
        <v>四日市市北消防署朝日川越分署</v>
      </c>
      <c r="D89" s="55">
        <f>従量電灯Cのみ!H88</f>
        <v>23</v>
      </c>
      <c r="E89" s="63"/>
      <c r="F89" s="73"/>
      <c r="G89" s="74"/>
      <c r="H89" s="75"/>
      <c r="I89" s="91">
        <f>従量電灯Cのみ!U88</f>
        <v>2194</v>
      </c>
      <c r="J89" s="90">
        <f t="shared" si="99"/>
        <v>0</v>
      </c>
      <c r="K89" s="90">
        <f t="shared" si="74"/>
        <v>0</v>
      </c>
      <c r="L89" s="90">
        <f t="shared" si="75"/>
        <v>0</v>
      </c>
      <c r="M89" s="90">
        <f t="shared" si="100"/>
        <v>0</v>
      </c>
      <c r="N89" s="90">
        <f t="shared" si="101"/>
        <v>0</v>
      </c>
      <c r="O89" s="57" t="s">
        <v>517</v>
      </c>
      <c r="P89" s="58">
        <f t="shared" si="102"/>
        <v>0</v>
      </c>
      <c r="Q89" s="91">
        <f>従量電灯Cのみ!V88</f>
        <v>2329</v>
      </c>
      <c r="R89" s="90">
        <f t="shared" si="103"/>
        <v>0</v>
      </c>
      <c r="S89" s="90">
        <f t="shared" si="76"/>
        <v>0</v>
      </c>
      <c r="T89" s="90">
        <f t="shared" si="77"/>
        <v>0</v>
      </c>
      <c r="U89" s="90">
        <f t="shared" si="104"/>
        <v>0</v>
      </c>
      <c r="V89" s="90">
        <f t="shared" si="105"/>
        <v>0</v>
      </c>
      <c r="W89" s="57" t="s">
        <v>517</v>
      </c>
      <c r="X89" s="58">
        <f t="shared" si="106"/>
        <v>0</v>
      </c>
      <c r="Y89" s="91">
        <f>従量電灯Cのみ!W88</f>
        <v>2306</v>
      </c>
      <c r="Z89" s="90">
        <f t="shared" si="107"/>
        <v>0</v>
      </c>
      <c r="AA89" s="90">
        <f t="shared" si="78"/>
        <v>0</v>
      </c>
      <c r="AB89" s="90">
        <f t="shared" si="79"/>
        <v>0</v>
      </c>
      <c r="AC89" s="90">
        <f t="shared" si="108"/>
        <v>0</v>
      </c>
      <c r="AD89" s="90">
        <f t="shared" si="109"/>
        <v>0</v>
      </c>
      <c r="AE89" s="57" t="s">
        <v>517</v>
      </c>
      <c r="AF89" s="58">
        <f t="shared" si="110"/>
        <v>0</v>
      </c>
      <c r="AG89" s="91">
        <f>従量電灯Cのみ!X88</f>
        <v>2725</v>
      </c>
      <c r="AH89" s="90">
        <f t="shared" si="111"/>
        <v>0</v>
      </c>
      <c r="AI89" s="90">
        <f t="shared" si="80"/>
        <v>0</v>
      </c>
      <c r="AJ89" s="90">
        <f t="shared" si="81"/>
        <v>0</v>
      </c>
      <c r="AK89" s="90">
        <f t="shared" si="112"/>
        <v>0</v>
      </c>
      <c r="AL89" s="90">
        <f t="shared" si="113"/>
        <v>0</v>
      </c>
      <c r="AM89" s="57" t="s">
        <v>517</v>
      </c>
      <c r="AN89" s="58">
        <f t="shared" si="114"/>
        <v>0</v>
      </c>
      <c r="AO89" s="91">
        <f>従量電灯Cのみ!Y88</f>
        <v>2619</v>
      </c>
      <c r="AP89" s="90">
        <f t="shared" si="115"/>
        <v>0</v>
      </c>
      <c r="AQ89" s="90">
        <f t="shared" si="82"/>
        <v>0</v>
      </c>
      <c r="AR89" s="90">
        <f t="shared" si="83"/>
        <v>0</v>
      </c>
      <c r="AS89" s="90">
        <f t="shared" si="116"/>
        <v>0</v>
      </c>
      <c r="AT89" s="90">
        <f t="shared" si="117"/>
        <v>0</v>
      </c>
      <c r="AU89" s="57" t="s">
        <v>517</v>
      </c>
      <c r="AV89" s="58">
        <f t="shared" si="118"/>
        <v>0</v>
      </c>
      <c r="AW89" s="91">
        <f>従量電灯Cのみ!Z88</f>
        <v>2253</v>
      </c>
      <c r="AX89" s="90">
        <f t="shared" si="119"/>
        <v>0</v>
      </c>
      <c r="AY89" s="90">
        <f t="shared" si="84"/>
        <v>0</v>
      </c>
      <c r="AZ89" s="90">
        <f t="shared" si="85"/>
        <v>0</v>
      </c>
      <c r="BA89" s="90">
        <f t="shared" si="120"/>
        <v>0</v>
      </c>
      <c r="BB89" s="90">
        <f t="shared" si="121"/>
        <v>0</v>
      </c>
      <c r="BC89" s="57" t="s">
        <v>517</v>
      </c>
      <c r="BD89" s="58">
        <f t="shared" si="122"/>
        <v>0</v>
      </c>
      <c r="BE89" s="91">
        <f>従量電灯Cのみ!AA88</f>
        <v>2352</v>
      </c>
      <c r="BF89" s="90">
        <f t="shared" si="123"/>
        <v>0</v>
      </c>
      <c r="BG89" s="90">
        <f t="shared" si="86"/>
        <v>0</v>
      </c>
      <c r="BH89" s="90">
        <f t="shared" si="87"/>
        <v>0</v>
      </c>
      <c r="BI89" s="90">
        <f t="shared" si="124"/>
        <v>0</v>
      </c>
      <c r="BJ89" s="90">
        <f t="shared" si="125"/>
        <v>0</v>
      </c>
      <c r="BK89" s="57" t="s">
        <v>517</v>
      </c>
      <c r="BL89" s="58">
        <f t="shared" si="126"/>
        <v>0</v>
      </c>
      <c r="BM89" s="91">
        <f>従量電灯Cのみ!AB88</f>
        <v>2229</v>
      </c>
      <c r="BN89" s="90">
        <f t="shared" si="127"/>
        <v>0</v>
      </c>
      <c r="BO89" s="90">
        <f t="shared" si="88"/>
        <v>0</v>
      </c>
      <c r="BP89" s="90">
        <f t="shared" si="89"/>
        <v>0</v>
      </c>
      <c r="BQ89" s="90">
        <f t="shared" si="128"/>
        <v>0</v>
      </c>
      <c r="BR89" s="90">
        <f t="shared" si="129"/>
        <v>0</v>
      </c>
      <c r="BS89" s="57" t="s">
        <v>517</v>
      </c>
      <c r="BT89" s="58">
        <f t="shared" si="130"/>
        <v>0</v>
      </c>
      <c r="BU89" s="91">
        <f>従量電灯Cのみ!AC88</f>
        <v>2782</v>
      </c>
      <c r="BV89" s="90">
        <f t="shared" si="131"/>
        <v>0</v>
      </c>
      <c r="BW89" s="90">
        <f t="shared" si="90"/>
        <v>0</v>
      </c>
      <c r="BX89" s="90">
        <f t="shared" si="91"/>
        <v>0</v>
      </c>
      <c r="BY89" s="90">
        <f t="shared" si="132"/>
        <v>0</v>
      </c>
      <c r="BZ89" s="90">
        <f t="shared" si="133"/>
        <v>0</v>
      </c>
      <c r="CA89" s="57" t="s">
        <v>517</v>
      </c>
      <c r="CB89" s="58">
        <f t="shared" si="134"/>
        <v>0</v>
      </c>
      <c r="CC89" s="91">
        <f>従量電灯Cのみ!AD88</f>
        <v>2763</v>
      </c>
      <c r="CD89" s="90">
        <f t="shared" si="135"/>
        <v>0</v>
      </c>
      <c r="CE89" s="90">
        <f t="shared" si="92"/>
        <v>0</v>
      </c>
      <c r="CF89" s="90">
        <f t="shared" si="93"/>
        <v>0</v>
      </c>
      <c r="CG89" s="90">
        <f t="shared" si="136"/>
        <v>0</v>
      </c>
      <c r="CH89" s="90">
        <f t="shared" si="137"/>
        <v>0</v>
      </c>
      <c r="CI89" s="57" t="s">
        <v>517</v>
      </c>
      <c r="CJ89" s="58">
        <f t="shared" si="138"/>
        <v>0</v>
      </c>
      <c r="CK89" s="91">
        <f>従量電灯Cのみ!AE88</f>
        <v>2281</v>
      </c>
      <c r="CL89" s="90">
        <f t="shared" si="139"/>
        <v>0</v>
      </c>
      <c r="CM89" s="90">
        <f t="shared" si="94"/>
        <v>0</v>
      </c>
      <c r="CN89" s="90">
        <f t="shared" si="95"/>
        <v>0</v>
      </c>
      <c r="CO89" s="90">
        <f t="shared" si="140"/>
        <v>0</v>
      </c>
      <c r="CP89" s="90">
        <f t="shared" si="141"/>
        <v>0</v>
      </c>
      <c r="CQ89" s="57" t="s">
        <v>517</v>
      </c>
      <c r="CR89" s="58">
        <f t="shared" si="142"/>
        <v>0</v>
      </c>
      <c r="CS89" s="91">
        <f>従量電灯Cのみ!AF88</f>
        <v>2040</v>
      </c>
      <c r="CT89" s="90">
        <f t="shared" si="143"/>
        <v>0</v>
      </c>
      <c r="CU89" s="90">
        <f t="shared" si="96"/>
        <v>0</v>
      </c>
      <c r="CV89" s="90">
        <f t="shared" si="97"/>
        <v>0</v>
      </c>
      <c r="CW89" s="90">
        <f t="shared" si="144"/>
        <v>0</v>
      </c>
      <c r="CX89" s="90">
        <f t="shared" si="145"/>
        <v>0</v>
      </c>
      <c r="CY89" s="57" t="s">
        <v>517</v>
      </c>
      <c r="CZ89" s="58">
        <f t="shared" si="146"/>
        <v>0</v>
      </c>
      <c r="DA89" s="56">
        <f t="shared" si="98"/>
        <v>0</v>
      </c>
    </row>
    <row r="90" spans="2:105" x14ac:dyDescent="0.4">
      <c r="B90" s="54">
        <v>83</v>
      </c>
      <c r="C90" s="54" t="str">
        <f>従量電灯Cのみ!C89</f>
        <v>羽津分団</v>
      </c>
      <c r="D90" s="55">
        <f>従量電灯Cのみ!H89</f>
        <v>10</v>
      </c>
      <c r="E90" s="63"/>
      <c r="F90" s="73"/>
      <c r="G90" s="74"/>
      <c r="H90" s="75"/>
      <c r="I90" s="91">
        <f>従量電灯Cのみ!U89</f>
        <v>102</v>
      </c>
      <c r="J90" s="90">
        <f t="shared" si="99"/>
        <v>0</v>
      </c>
      <c r="K90" s="90">
        <f t="shared" si="74"/>
        <v>0</v>
      </c>
      <c r="L90" s="90">
        <f t="shared" si="75"/>
        <v>0</v>
      </c>
      <c r="M90" s="90">
        <f t="shared" si="100"/>
        <v>0</v>
      </c>
      <c r="N90" s="90">
        <f t="shared" si="101"/>
        <v>0</v>
      </c>
      <c r="O90" s="57" t="s">
        <v>517</v>
      </c>
      <c r="P90" s="58">
        <f t="shared" si="102"/>
        <v>0</v>
      </c>
      <c r="Q90" s="91">
        <f>従量電灯Cのみ!V89</f>
        <v>107</v>
      </c>
      <c r="R90" s="90">
        <f t="shared" si="103"/>
        <v>0</v>
      </c>
      <c r="S90" s="90">
        <f t="shared" si="76"/>
        <v>0</v>
      </c>
      <c r="T90" s="90">
        <f t="shared" si="77"/>
        <v>0</v>
      </c>
      <c r="U90" s="90">
        <f t="shared" si="104"/>
        <v>0</v>
      </c>
      <c r="V90" s="90">
        <f t="shared" si="105"/>
        <v>0</v>
      </c>
      <c r="W90" s="57" t="s">
        <v>517</v>
      </c>
      <c r="X90" s="58">
        <f t="shared" si="106"/>
        <v>0</v>
      </c>
      <c r="Y90" s="91">
        <f>従量電灯Cのみ!W89</f>
        <v>125</v>
      </c>
      <c r="Z90" s="90">
        <f t="shared" si="107"/>
        <v>0</v>
      </c>
      <c r="AA90" s="90">
        <f t="shared" si="78"/>
        <v>0</v>
      </c>
      <c r="AB90" s="90">
        <f t="shared" si="79"/>
        <v>0</v>
      </c>
      <c r="AC90" s="90">
        <f t="shared" si="108"/>
        <v>0</v>
      </c>
      <c r="AD90" s="90">
        <f t="shared" si="109"/>
        <v>0</v>
      </c>
      <c r="AE90" s="57" t="s">
        <v>517</v>
      </c>
      <c r="AF90" s="58">
        <f t="shared" si="110"/>
        <v>0</v>
      </c>
      <c r="AG90" s="91">
        <f>従量電灯Cのみ!X89</f>
        <v>166</v>
      </c>
      <c r="AH90" s="90">
        <f t="shared" si="111"/>
        <v>0</v>
      </c>
      <c r="AI90" s="90">
        <f t="shared" si="80"/>
        <v>0</v>
      </c>
      <c r="AJ90" s="90">
        <f t="shared" si="81"/>
        <v>0</v>
      </c>
      <c r="AK90" s="90">
        <f t="shared" si="112"/>
        <v>0</v>
      </c>
      <c r="AL90" s="90">
        <f t="shared" si="113"/>
        <v>0</v>
      </c>
      <c r="AM90" s="57" t="s">
        <v>517</v>
      </c>
      <c r="AN90" s="58">
        <f t="shared" si="114"/>
        <v>0</v>
      </c>
      <c r="AO90" s="91">
        <f>従量電灯Cのみ!Y89</f>
        <v>158</v>
      </c>
      <c r="AP90" s="90">
        <f t="shared" si="115"/>
        <v>0</v>
      </c>
      <c r="AQ90" s="90">
        <f t="shared" si="82"/>
        <v>0</v>
      </c>
      <c r="AR90" s="90">
        <f t="shared" si="83"/>
        <v>0</v>
      </c>
      <c r="AS90" s="90">
        <f t="shared" si="116"/>
        <v>0</v>
      </c>
      <c r="AT90" s="90">
        <f t="shared" si="117"/>
        <v>0</v>
      </c>
      <c r="AU90" s="57" t="s">
        <v>517</v>
      </c>
      <c r="AV90" s="58">
        <f t="shared" si="118"/>
        <v>0</v>
      </c>
      <c r="AW90" s="91">
        <f>従量電灯Cのみ!Z89</f>
        <v>125</v>
      </c>
      <c r="AX90" s="90">
        <f t="shared" si="119"/>
        <v>0</v>
      </c>
      <c r="AY90" s="90">
        <f t="shared" si="84"/>
        <v>0</v>
      </c>
      <c r="AZ90" s="90">
        <f t="shared" si="85"/>
        <v>0</v>
      </c>
      <c r="BA90" s="90">
        <f t="shared" si="120"/>
        <v>0</v>
      </c>
      <c r="BB90" s="90">
        <f t="shared" si="121"/>
        <v>0</v>
      </c>
      <c r="BC90" s="57" t="s">
        <v>517</v>
      </c>
      <c r="BD90" s="58">
        <f t="shared" si="122"/>
        <v>0</v>
      </c>
      <c r="BE90" s="91">
        <f>従量電灯Cのみ!AA89</f>
        <v>111</v>
      </c>
      <c r="BF90" s="90">
        <f t="shared" si="123"/>
        <v>0</v>
      </c>
      <c r="BG90" s="90">
        <f t="shared" si="86"/>
        <v>0</v>
      </c>
      <c r="BH90" s="90">
        <f t="shared" si="87"/>
        <v>0</v>
      </c>
      <c r="BI90" s="90">
        <f t="shared" si="124"/>
        <v>0</v>
      </c>
      <c r="BJ90" s="90">
        <f t="shared" si="125"/>
        <v>0</v>
      </c>
      <c r="BK90" s="57" t="s">
        <v>517</v>
      </c>
      <c r="BL90" s="58">
        <f t="shared" si="126"/>
        <v>0</v>
      </c>
      <c r="BM90" s="91">
        <f>従量電灯Cのみ!AB89</f>
        <v>79</v>
      </c>
      <c r="BN90" s="90">
        <f t="shared" si="127"/>
        <v>0</v>
      </c>
      <c r="BO90" s="90">
        <f t="shared" si="88"/>
        <v>0</v>
      </c>
      <c r="BP90" s="90">
        <f t="shared" si="89"/>
        <v>0</v>
      </c>
      <c r="BQ90" s="90">
        <f t="shared" si="128"/>
        <v>0</v>
      </c>
      <c r="BR90" s="90">
        <f t="shared" si="129"/>
        <v>0</v>
      </c>
      <c r="BS90" s="57" t="s">
        <v>517</v>
      </c>
      <c r="BT90" s="58">
        <f t="shared" si="130"/>
        <v>0</v>
      </c>
      <c r="BU90" s="91">
        <f>従量電灯Cのみ!AC89</f>
        <v>118</v>
      </c>
      <c r="BV90" s="90">
        <f t="shared" si="131"/>
        <v>0</v>
      </c>
      <c r="BW90" s="90">
        <f t="shared" si="90"/>
        <v>0</v>
      </c>
      <c r="BX90" s="90">
        <f t="shared" si="91"/>
        <v>0</v>
      </c>
      <c r="BY90" s="90">
        <f t="shared" si="132"/>
        <v>0</v>
      </c>
      <c r="BZ90" s="90">
        <f t="shared" si="133"/>
        <v>0</v>
      </c>
      <c r="CA90" s="57" t="s">
        <v>517</v>
      </c>
      <c r="CB90" s="58">
        <f t="shared" si="134"/>
        <v>0</v>
      </c>
      <c r="CC90" s="91">
        <f>従量電灯Cのみ!AD89</f>
        <v>70</v>
      </c>
      <c r="CD90" s="90">
        <f t="shared" si="135"/>
        <v>0</v>
      </c>
      <c r="CE90" s="90">
        <f t="shared" si="92"/>
        <v>0</v>
      </c>
      <c r="CF90" s="90">
        <f t="shared" si="93"/>
        <v>0</v>
      </c>
      <c r="CG90" s="90">
        <f t="shared" si="136"/>
        <v>0</v>
      </c>
      <c r="CH90" s="90">
        <f t="shared" si="137"/>
        <v>0</v>
      </c>
      <c r="CI90" s="57" t="s">
        <v>517</v>
      </c>
      <c r="CJ90" s="58">
        <f t="shared" si="138"/>
        <v>0</v>
      </c>
      <c r="CK90" s="91">
        <f>従量電灯Cのみ!AE89</f>
        <v>70</v>
      </c>
      <c r="CL90" s="90">
        <f t="shared" si="139"/>
        <v>0</v>
      </c>
      <c r="CM90" s="90">
        <f t="shared" si="94"/>
        <v>0</v>
      </c>
      <c r="CN90" s="90">
        <f t="shared" si="95"/>
        <v>0</v>
      </c>
      <c r="CO90" s="90">
        <f t="shared" si="140"/>
        <v>0</v>
      </c>
      <c r="CP90" s="90">
        <f t="shared" si="141"/>
        <v>0</v>
      </c>
      <c r="CQ90" s="57" t="s">
        <v>517</v>
      </c>
      <c r="CR90" s="58">
        <f t="shared" si="142"/>
        <v>0</v>
      </c>
      <c r="CS90" s="91">
        <f>従量電灯Cのみ!AF89</f>
        <v>78</v>
      </c>
      <c r="CT90" s="90">
        <f t="shared" si="143"/>
        <v>0</v>
      </c>
      <c r="CU90" s="90">
        <f t="shared" si="96"/>
        <v>0</v>
      </c>
      <c r="CV90" s="90">
        <f t="shared" si="97"/>
        <v>0</v>
      </c>
      <c r="CW90" s="90">
        <f t="shared" si="144"/>
        <v>0</v>
      </c>
      <c r="CX90" s="90">
        <f t="shared" si="145"/>
        <v>0</v>
      </c>
      <c r="CY90" s="57" t="s">
        <v>517</v>
      </c>
      <c r="CZ90" s="58">
        <f t="shared" si="146"/>
        <v>0</v>
      </c>
      <c r="DA90" s="56">
        <f t="shared" si="98"/>
        <v>0</v>
      </c>
    </row>
    <row r="91" spans="2:105" x14ac:dyDescent="0.4">
      <c r="B91" s="54">
        <v>84</v>
      </c>
      <c r="C91" s="54" t="str">
        <f>従量電灯Cのみ!C90</f>
        <v>神前分団</v>
      </c>
      <c r="D91" s="55">
        <f>従量電灯Cのみ!H90</f>
        <v>10</v>
      </c>
      <c r="E91" s="63"/>
      <c r="F91" s="73"/>
      <c r="G91" s="74"/>
      <c r="H91" s="75"/>
      <c r="I91" s="91">
        <f>従量電灯Cのみ!U90</f>
        <v>263</v>
      </c>
      <c r="J91" s="90">
        <f t="shared" si="99"/>
        <v>0</v>
      </c>
      <c r="K91" s="90">
        <f t="shared" si="74"/>
        <v>0</v>
      </c>
      <c r="L91" s="90">
        <f t="shared" si="75"/>
        <v>0</v>
      </c>
      <c r="M91" s="90">
        <f t="shared" si="100"/>
        <v>0</v>
      </c>
      <c r="N91" s="90">
        <f t="shared" si="101"/>
        <v>0</v>
      </c>
      <c r="O91" s="57" t="s">
        <v>517</v>
      </c>
      <c r="P91" s="58">
        <f t="shared" si="102"/>
        <v>0</v>
      </c>
      <c r="Q91" s="91">
        <f>従量電灯Cのみ!V90</f>
        <v>336</v>
      </c>
      <c r="R91" s="90">
        <f t="shared" si="103"/>
        <v>0</v>
      </c>
      <c r="S91" s="90">
        <f t="shared" si="76"/>
        <v>0</v>
      </c>
      <c r="T91" s="90">
        <f t="shared" si="77"/>
        <v>0</v>
      </c>
      <c r="U91" s="90">
        <f t="shared" si="104"/>
        <v>0</v>
      </c>
      <c r="V91" s="90">
        <f t="shared" si="105"/>
        <v>0</v>
      </c>
      <c r="W91" s="57" t="s">
        <v>517</v>
      </c>
      <c r="X91" s="58">
        <f t="shared" si="106"/>
        <v>0</v>
      </c>
      <c r="Y91" s="91">
        <f>従量電灯Cのみ!W90</f>
        <v>564</v>
      </c>
      <c r="Z91" s="90">
        <f t="shared" si="107"/>
        <v>0</v>
      </c>
      <c r="AA91" s="90">
        <f t="shared" si="78"/>
        <v>0</v>
      </c>
      <c r="AB91" s="90">
        <f t="shared" si="79"/>
        <v>0</v>
      </c>
      <c r="AC91" s="90">
        <f t="shared" si="108"/>
        <v>0</v>
      </c>
      <c r="AD91" s="90">
        <f t="shared" si="109"/>
        <v>0</v>
      </c>
      <c r="AE91" s="57" t="s">
        <v>517</v>
      </c>
      <c r="AF91" s="58">
        <f t="shared" si="110"/>
        <v>0</v>
      </c>
      <c r="AG91" s="91">
        <f>従量電灯Cのみ!X90</f>
        <v>388</v>
      </c>
      <c r="AH91" s="90">
        <f t="shared" si="111"/>
        <v>0</v>
      </c>
      <c r="AI91" s="90">
        <f t="shared" si="80"/>
        <v>0</v>
      </c>
      <c r="AJ91" s="90">
        <f t="shared" si="81"/>
        <v>0</v>
      </c>
      <c r="AK91" s="90">
        <f t="shared" si="112"/>
        <v>0</v>
      </c>
      <c r="AL91" s="90">
        <f t="shared" si="113"/>
        <v>0</v>
      </c>
      <c r="AM91" s="57" t="s">
        <v>517</v>
      </c>
      <c r="AN91" s="58">
        <f t="shared" si="114"/>
        <v>0</v>
      </c>
      <c r="AO91" s="91">
        <f>従量電灯Cのみ!Y90</f>
        <v>354</v>
      </c>
      <c r="AP91" s="90">
        <f t="shared" si="115"/>
        <v>0</v>
      </c>
      <c r="AQ91" s="90">
        <f t="shared" si="82"/>
        <v>0</v>
      </c>
      <c r="AR91" s="90">
        <f t="shared" si="83"/>
        <v>0</v>
      </c>
      <c r="AS91" s="90">
        <f t="shared" si="116"/>
        <v>0</v>
      </c>
      <c r="AT91" s="90">
        <f t="shared" si="117"/>
        <v>0</v>
      </c>
      <c r="AU91" s="57" t="s">
        <v>517</v>
      </c>
      <c r="AV91" s="58">
        <f t="shared" si="118"/>
        <v>0</v>
      </c>
      <c r="AW91" s="91">
        <f>従量電灯Cのみ!Z90</f>
        <v>307</v>
      </c>
      <c r="AX91" s="90">
        <f t="shared" si="119"/>
        <v>0</v>
      </c>
      <c r="AY91" s="90">
        <f t="shared" si="84"/>
        <v>0</v>
      </c>
      <c r="AZ91" s="90">
        <f t="shared" si="85"/>
        <v>0</v>
      </c>
      <c r="BA91" s="90">
        <f t="shared" si="120"/>
        <v>0</v>
      </c>
      <c r="BB91" s="90">
        <f t="shared" si="121"/>
        <v>0</v>
      </c>
      <c r="BC91" s="57" t="s">
        <v>517</v>
      </c>
      <c r="BD91" s="58">
        <f t="shared" si="122"/>
        <v>0</v>
      </c>
      <c r="BE91" s="91">
        <f>従量電灯Cのみ!AA90</f>
        <v>268</v>
      </c>
      <c r="BF91" s="90">
        <f t="shared" si="123"/>
        <v>0</v>
      </c>
      <c r="BG91" s="90">
        <f t="shared" si="86"/>
        <v>0</v>
      </c>
      <c r="BH91" s="90">
        <f t="shared" si="87"/>
        <v>0</v>
      </c>
      <c r="BI91" s="90">
        <f t="shared" si="124"/>
        <v>0</v>
      </c>
      <c r="BJ91" s="90">
        <f t="shared" si="125"/>
        <v>0</v>
      </c>
      <c r="BK91" s="57" t="s">
        <v>517</v>
      </c>
      <c r="BL91" s="58">
        <f t="shared" si="126"/>
        <v>0</v>
      </c>
      <c r="BM91" s="91">
        <f>従量電灯Cのみ!AB90</f>
        <v>210</v>
      </c>
      <c r="BN91" s="90">
        <f t="shared" si="127"/>
        <v>0</v>
      </c>
      <c r="BO91" s="90">
        <f t="shared" si="88"/>
        <v>0</v>
      </c>
      <c r="BP91" s="90">
        <f t="shared" si="89"/>
        <v>0</v>
      </c>
      <c r="BQ91" s="90">
        <f t="shared" si="128"/>
        <v>0</v>
      </c>
      <c r="BR91" s="90">
        <f t="shared" si="129"/>
        <v>0</v>
      </c>
      <c r="BS91" s="57" t="s">
        <v>517</v>
      </c>
      <c r="BT91" s="58">
        <f t="shared" si="130"/>
        <v>0</v>
      </c>
      <c r="BU91" s="91">
        <f>従量電灯Cのみ!AC90</f>
        <v>297</v>
      </c>
      <c r="BV91" s="90">
        <f t="shared" si="131"/>
        <v>0</v>
      </c>
      <c r="BW91" s="90">
        <f t="shared" si="90"/>
        <v>0</v>
      </c>
      <c r="BX91" s="90">
        <f t="shared" si="91"/>
        <v>0</v>
      </c>
      <c r="BY91" s="90">
        <f t="shared" si="132"/>
        <v>0</v>
      </c>
      <c r="BZ91" s="90">
        <f t="shared" si="133"/>
        <v>0</v>
      </c>
      <c r="CA91" s="57" t="s">
        <v>517</v>
      </c>
      <c r="CB91" s="58">
        <f t="shared" si="134"/>
        <v>0</v>
      </c>
      <c r="CC91" s="91">
        <f>従量電灯Cのみ!AD90</f>
        <v>211</v>
      </c>
      <c r="CD91" s="90">
        <f t="shared" si="135"/>
        <v>0</v>
      </c>
      <c r="CE91" s="90">
        <f t="shared" si="92"/>
        <v>0</v>
      </c>
      <c r="CF91" s="90">
        <f t="shared" si="93"/>
        <v>0</v>
      </c>
      <c r="CG91" s="90">
        <f t="shared" si="136"/>
        <v>0</v>
      </c>
      <c r="CH91" s="90">
        <f t="shared" si="137"/>
        <v>0</v>
      </c>
      <c r="CI91" s="57" t="s">
        <v>517</v>
      </c>
      <c r="CJ91" s="58">
        <f t="shared" si="138"/>
        <v>0</v>
      </c>
      <c r="CK91" s="91">
        <f>従量電灯Cのみ!AE90</f>
        <v>244</v>
      </c>
      <c r="CL91" s="90">
        <f t="shared" si="139"/>
        <v>0</v>
      </c>
      <c r="CM91" s="90">
        <f t="shared" si="94"/>
        <v>0</v>
      </c>
      <c r="CN91" s="90">
        <f t="shared" si="95"/>
        <v>0</v>
      </c>
      <c r="CO91" s="90">
        <f t="shared" si="140"/>
        <v>0</v>
      </c>
      <c r="CP91" s="90">
        <f t="shared" si="141"/>
        <v>0</v>
      </c>
      <c r="CQ91" s="57" t="s">
        <v>517</v>
      </c>
      <c r="CR91" s="58">
        <f t="shared" si="142"/>
        <v>0</v>
      </c>
      <c r="CS91" s="91">
        <f>従量電灯Cのみ!AF90</f>
        <v>235</v>
      </c>
      <c r="CT91" s="90">
        <f t="shared" si="143"/>
        <v>0</v>
      </c>
      <c r="CU91" s="90">
        <f t="shared" si="96"/>
        <v>0</v>
      </c>
      <c r="CV91" s="90">
        <f t="shared" si="97"/>
        <v>0</v>
      </c>
      <c r="CW91" s="90">
        <f t="shared" si="144"/>
        <v>0</v>
      </c>
      <c r="CX91" s="90">
        <f t="shared" si="145"/>
        <v>0</v>
      </c>
      <c r="CY91" s="57" t="s">
        <v>517</v>
      </c>
      <c r="CZ91" s="58">
        <f t="shared" si="146"/>
        <v>0</v>
      </c>
      <c r="DA91" s="56">
        <f t="shared" si="98"/>
        <v>0</v>
      </c>
    </row>
    <row r="92" spans="2:105" x14ac:dyDescent="0.4">
      <c r="B92" s="54">
        <v>85</v>
      </c>
      <c r="C92" s="54" t="str">
        <f>従量電灯Cのみ!C91</f>
        <v>橋北分団</v>
      </c>
      <c r="D92" s="55">
        <f>従量電灯Cのみ!H91</f>
        <v>10</v>
      </c>
      <c r="E92" s="63"/>
      <c r="F92" s="73"/>
      <c r="G92" s="74"/>
      <c r="H92" s="75"/>
      <c r="I92" s="91">
        <f>従量電灯Cのみ!U91</f>
        <v>82</v>
      </c>
      <c r="J92" s="90">
        <f t="shared" si="99"/>
        <v>0</v>
      </c>
      <c r="K92" s="90">
        <f t="shared" si="74"/>
        <v>0</v>
      </c>
      <c r="L92" s="90">
        <f t="shared" si="75"/>
        <v>0</v>
      </c>
      <c r="M92" s="90">
        <f t="shared" si="100"/>
        <v>0</v>
      </c>
      <c r="N92" s="90">
        <f t="shared" si="101"/>
        <v>0</v>
      </c>
      <c r="O92" s="57" t="s">
        <v>517</v>
      </c>
      <c r="P92" s="58">
        <f t="shared" si="102"/>
        <v>0</v>
      </c>
      <c r="Q92" s="91">
        <f>従量電灯Cのみ!V91</f>
        <v>95</v>
      </c>
      <c r="R92" s="90">
        <f t="shared" si="103"/>
        <v>0</v>
      </c>
      <c r="S92" s="90">
        <f t="shared" si="76"/>
        <v>0</v>
      </c>
      <c r="T92" s="90">
        <f t="shared" si="77"/>
        <v>0</v>
      </c>
      <c r="U92" s="90">
        <f t="shared" si="104"/>
        <v>0</v>
      </c>
      <c r="V92" s="90">
        <f t="shared" si="105"/>
        <v>0</v>
      </c>
      <c r="W92" s="57" t="s">
        <v>517</v>
      </c>
      <c r="X92" s="58">
        <f t="shared" si="106"/>
        <v>0</v>
      </c>
      <c r="Y92" s="91">
        <f>従量電灯Cのみ!W91</f>
        <v>122</v>
      </c>
      <c r="Z92" s="90">
        <f t="shared" si="107"/>
        <v>0</v>
      </c>
      <c r="AA92" s="90">
        <f t="shared" si="78"/>
        <v>0</v>
      </c>
      <c r="AB92" s="90">
        <f t="shared" si="79"/>
        <v>0</v>
      </c>
      <c r="AC92" s="90">
        <f t="shared" si="108"/>
        <v>0</v>
      </c>
      <c r="AD92" s="90">
        <f t="shared" si="109"/>
        <v>0</v>
      </c>
      <c r="AE92" s="57" t="s">
        <v>517</v>
      </c>
      <c r="AF92" s="58">
        <f t="shared" si="110"/>
        <v>0</v>
      </c>
      <c r="AG92" s="91">
        <f>従量電灯Cのみ!X91</f>
        <v>143</v>
      </c>
      <c r="AH92" s="90">
        <f t="shared" si="111"/>
        <v>0</v>
      </c>
      <c r="AI92" s="90">
        <f t="shared" si="80"/>
        <v>0</v>
      </c>
      <c r="AJ92" s="90">
        <f t="shared" si="81"/>
        <v>0</v>
      </c>
      <c r="AK92" s="90">
        <f t="shared" si="112"/>
        <v>0</v>
      </c>
      <c r="AL92" s="90">
        <f t="shared" si="113"/>
        <v>0</v>
      </c>
      <c r="AM92" s="57" t="s">
        <v>517</v>
      </c>
      <c r="AN92" s="58">
        <f t="shared" si="114"/>
        <v>0</v>
      </c>
      <c r="AO92" s="91">
        <f>従量電灯Cのみ!Y91</f>
        <v>124</v>
      </c>
      <c r="AP92" s="90">
        <f t="shared" si="115"/>
        <v>0</v>
      </c>
      <c r="AQ92" s="90">
        <f t="shared" si="82"/>
        <v>0</v>
      </c>
      <c r="AR92" s="90">
        <f t="shared" si="83"/>
        <v>0</v>
      </c>
      <c r="AS92" s="90">
        <f t="shared" si="116"/>
        <v>0</v>
      </c>
      <c r="AT92" s="90">
        <f t="shared" si="117"/>
        <v>0</v>
      </c>
      <c r="AU92" s="57" t="s">
        <v>517</v>
      </c>
      <c r="AV92" s="58">
        <f t="shared" si="118"/>
        <v>0</v>
      </c>
      <c r="AW92" s="91">
        <f>従量電灯Cのみ!Z91</f>
        <v>119</v>
      </c>
      <c r="AX92" s="90">
        <f t="shared" si="119"/>
        <v>0</v>
      </c>
      <c r="AY92" s="90">
        <f t="shared" si="84"/>
        <v>0</v>
      </c>
      <c r="AZ92" s="90">
        <f t="shared" si="85"/>
        <v>0</v>
      </c>
      <c r="BA92" s="90">
        <f t="shared" si="120"/>
        <v>0</v>
      </c>
      <c r="BB92" s="90">
        <f t="shared" si="121"/>
        <v>0</v>
      </c>
      <c r="BC92" s="57" t="s">
        <v>517</v>
      </c>
      <c r="BD92" s="58">
        <f t="shared" si="122"/>
        <v>0</v>
      </c>
      <c r="BE92" s="91">
        <f>従量電灯Cのみ!AA91</f>
        <v>81</v>
      </c>
      <c r="BF92" s="90">
        <f t="shared" si="123"/>
        <v>0</v>
      </c>
      <c r="BG92" s="90">
        <f t="shared" si="86"/>
        <v>0</v>
      </c>
      <c r="BH92" s="90">
        <f t="shared" si="87"/>
        <v>0</v>
      </c>
      <c r="BI92" s="90">
        <f t="shared" si="124"/>
        <v>0</v>
      </c>
      <c r="BJ92" s="90">
        <f t="shared" si="125"/>
        <v>0</v>
      </c>
      <c r="BK92" s="57" t="s">
        <v>517</v>
      </c>
      <c r="BL92" s="58">
        <f t="shared" si="126"/>
        <v>0</v>
      </c>
      <c r="BM92" s="91">
        <f>従量電灯Cのみ!AB91</f>
        <v>74</v>
      </c>
      <c r="BN92" s="90">
        <f t="shared" si="127"/>
        <v>0</v>
      </c>
      <c r="BO92" s="90">
        <f t="shared" si="88"/>
        <v>0</v>
      </c>
      <c r="BP92" s="90">
        <f t="shared" si="89"/>
        <v>0</v>
      </c>
      <c r="BQ92" s="90">
        <f t="shared" si="128"/>
        <v>0</v>
      </c>
      <c r="BR92" s="90">
        <f t="shared" si="129"/>
        <v>0</v>
      </c>
      <c r="BS92" s="57" t="s">
        <v>517</v>
      </c>
      <c r="BT92" s="58">
        <f t="shared" si="130"/>
        <v>0</v>
      </c>
      <c r="BU92" s="91">
        <f>従量電灯Cのみ!AC91</f>
        <v>90</v>
      </c>
      <c r="BV92" s="90">
        <f t="shared" si="131"/>
        <v>0</v>
      </c>
      <c r="BW92" s="90">
        <f t="shared" si="90"/>
        <v>0</v>
      </c>
      <c r="BX92" s="90">
        <f t="shared" si="91"/>
        <v>0</v>
      </c>
      <c r="BY92" s="90">
        <f t="shared" si="132"/>
        <v>0</v>
      </c>
      <c r="BZ92" s="90">
        <f t="shared" si="133"/>
        <v>0</v>
      </c>
      <c r="CA92" s="57" t="s">
        <v>517</v>
      </c>
      <c r="CB92" s="58">
        <f t="shared" si="134"/>
        <v>0</v>
      </c>
      <c r="CC92" s="91">
        <f>従量電灯Cのみ!AD91</f>
        <v>58</v>
      </c>
      <c r="CD92" s="90">
        <f t="shared" si="135"/>
        <v>0</v>
      </c>
      <c r="CE92" s="90">
        <f t="shared" si="92"/>
        <v>0</v>
      </c>
      <c r="CF92" s="90">
        <f t="shared" si="93"/>
        <v>0</v>
      </c>
      <c r="CG92" s="90">
        <f t="shared" si="136"/>
        <v>0</v>
      </c>
      <c r="CH92" s="90">
        <f t="shared" si="137"/>
        <v>0</v>
      </c>
      <c r="CI92" s="57" t="s">
        <v>517</v>
      </c>
      <c r="CJ92" s="58">
        <f t="shared" si="138"/>
        <v>0</v>
      </c>
      <c r="CK92" s="91">
        <f>従量電灯Cのみ!AE91</f>
        <v>61</v>
      </c>
      <c r="CL92" s="90">
        <f t="shared" si="139"/>
        <v>0</v>
      </c>
      <c r="CM92" s="90">
        <f t="shared" si="94"/>
        <v>0</v>
      </c>
      <c r="CN92" s="90">
        <f t="shared" si="95"/>
        <v>0</v>
      </c>
      <c r="CO92" s="90">
        <f t="shared" si="140"/>
        <v>0</v>
      </c>
      <c r="CP92" s="90">
        <f t="shared" si="141"/>
        <v>0</v>
      </c>
      <c r="CQ92" s="57" t="s">
        <v>517</v>
      </c>
      <c r="CR92" s="58">
        <f t="shared" si="142"/>
        <v>0</v>
      </c>
      <c r="CS92" s="91">
        <f>従量電灯Cのみ!AF91</f>
        <v>87</v>
      </c>
      <c r="CT92" s="90">
        <f t="shared" si="143"/>
        <v>0</v>
      </c>
      <c r="CU92" s="90">
        <f t="shared" si="96"/>
        <v>0</v>
      </c>
      <c r="CV92" s="90">
        <f t="shared" si="97"/>
        <v>0</v>
      </c>
      <c r="CW92" s="90">
        <f t="shared" si="144"/>
        <v>0</v>
      </c>
      <c r="CX92" s="90">
        <f t="shared" si="145"/>
        <v>0</v>
      </c>
      <c r="CY92" s="57" t="s">
        <v>517</v>
      </c>
      <c r="CZ92" s="58">
        <f t="shared" si="146"/>
        <v>0</v>
      </c>
      <c r="DA92" s="56">
        <f t="shared" si="98"/>
        <v>0</v>
      </c>
    </row>
    <row r="93" spans="2:105" x14ac:dyDescent="0.4">
      <c r="B93" s="54">
        <v>86</v>
      </c>
      <c r="C93" s="54" t="str">
        <f>従量電灯Cのみ!C92</f>
        <v>四日市市楠歴史民俗資料館</v>
      </c>
      <c r="D93" s="55">
        <f>従量電灯Cのみ!H92</f>
        <v>19</v>
      </c>
      <c r="E93" s="63"/>
      <c r="F93" s="73"/>
      <c r="G93" s="74"/>
      <c r="H93" s="75"/>
      <c r="I93" s="91">
        <f>従量電灯Cのみ!U92</f>
        <v>687</v>
      </c>
      <c r="J93" s="90">
        <f t="shared" si="99"/>
        <v>0</v>
      </c>
      <c r="K93" s="90">
        <f t="shared" si="74"/>
        <v>0</v>
      </c>
      <c r="L93" s="90">
        <f t="shared" si="75"/>
        <v>0</v>
      </c>
      <c r="M93" s="90">
        <f t="shared" si="100"/>
        <v>0</v>
      </c>
      <c r="N93" s="90">
        <f t="shared" si="101"/>
        <v>0</v>
      </c>
      <c r="O93" s="57" t="s">
        <v>517</v>
      </c>
      <c r="P93" s="58">
        <f t="shared" si="102"/>
        <v>0</v>
      </c>
      <c r="Q93" s="91">
        <f>従量電灯Cのみ!V92</f>
        <v>640</v>
      </c>
      <c r="R93" s="90">
        <f t="shared" si="103"/>
        <v>0</v>
      </c>
      <c r="S93" s="90">
        <f t="shared" si="76"/>
        <v>0</v>
      </c>
      <c r="T93" s="90">
        <f t="shared" si="77"/>
        <v>0</v>
      </c>
      <c r="U93" s="90">
        <f t="shared" si="104"/>
        <v>0</v>
      </c>
      <c r="V93" s="90">
        <f t="shared" si="105"/>
        <v>0</v>
      </c>
      <c r="W93" s="57" t="s">
        <v>517</v>
      </c>
      <c r="X93" s="58">
        <f t="shared" si="106"/>
        <v>0</v>
      </c>
      <c r="Y93" s="91">
        <f>従量電灯Cのみ!W92</f>
        <v>836</v>
      </c>
      <c r="Z93" s="90">
        <f t="shared" si="107"/>
        <v>0</v>
      </c>
      <c r="AA93" s="90">
        <f t="shared" si="78"/>
        <v>0</v>
      </c>
      <c r="AB93" s="90">
        <f t="shared" si="79"/>
        <v>0</v>
      </c>
      <c r="AC93" s="90">
        <f t="shared" si="108"/>
        <v>0</v>
      </c>
      <c r="AD93" s="90">
        <f t="shared" si="109"/>
        <v>0</v>
      </c>
      <c r="AE93" s="57" t="s">
        <v>517</v>
      </c>
      <c r="AF93" s="58">
        <f t="shared" si="110"/>
        <v>0</v>
      </c>
      <c r="AG93" s="91">
        <f>従量電灯Cのみ!X92</f>
        <v>1227</v>
      </c>
      <c r="AH93" s="90">
        <f t="shared" si="111"/>
        <v>0</v>
      </c>
      <c r="AI93" s="90">
        <f t="shared" si="80"/>
        <v>0</v>
      </c>
      <c r="AJ93" s="90">
        <f t="shared" si="81"/>
        <v>0</v>
      </c>
      <c r="AK93" s="90">
        <f t="shared" si="112"/>
        <v>0</v>
      </c>
      <c r="AL93" s="90">
        <f t="shared" si="113"/>
        <v>0</v>
      </c>
      <c r="AM93" s="57" t="s">
        <v>517</v>
      </c>
      <c r="AN93" s="58">
        <f t="shared" si="114"/>
        <v>0</v>
      </c>
      <c r="AO93" s="91">
        <f>従量電灯Cのみ!Y92</f>
        <v>846</v>
      </c>
      <c r="AP93" s="90">
        <f t="shared" si="115"/>
        <v>0</v>
      </c>
      <c r="AQ93" s="90">
        <f t="shared" si="82"/>
        <v>0</v>
      </c>
      <c r="AR93" s="90">
        <f t="shared" si="83"/>
        <v>0</v>
      </c>
      <c r="AS93" s="90">
        <f t="shared" si="116"/>
        <v>0</v>
      </c>
      <c r="AT93" s="90">
        <f t="shared" si="117"/>
        <v>0</v>
      </c>
      <c r="AU93" s="57" t="s">
        <v>517</v>
      </c>
      <c r="AV93" s="58">
        <f t="shared" si="118"/>
        <v>0</v>
      </c>
      <c r="AW93" s="91">
        <f>従量電灯Cのみ!Z92</f>
        <v>692</v>
      </c>
      <c r="AX93" s="90">
        <f t="shared" si="119"/>
        <v>0</v>
      </c>
      <c r="AY93" s="90">
        <f t="shared" si="84"/>
        <v>0</v>
      </c>
      <c r="AZ93" s="90">
        <f t="shared" si="85"/>
        <v>0</v>
      </c>
      <c r="BA93" s="90">
        <f t="shared" si="120"/>
        <v>0</v>
      </c>
      <c r="BB93" s="90">
        <f t="shared" si="121"/>
        <v>0</v>
      </c>
      <c r="BC93" s="57" t="s">
        <v>517</v>
      </c>
      <c r="BD93" s="58">
        <f t="shared" si="122"/>
        <v>0</v>
      </c>
      <c r="BE93" s="91">
        <f>従量電灯Cのみ!AA92</f>
        <v>621</v>
      </c>
      <c r="BF93" s="90">
        <f t="shared" si="123"/>
        <v>0</v>
      </c>
      <c r="BG93" s="90">
        <f t="shared" si="86"/>
        <v>0</v>
      </c>
      <c r="BH93" s="90">
        <f t="shared" si="87"/>
        <v>0</v>
      </c>
      <c r="BI93" s="90">
        <f t="shared" si="124"/>
        <v>0</v>
      </c>
      <c r="BJ93" s="90">
        <f t="shared" si="125"/>
        <v>0</v>
      </c>
      <c r="BK93" s="57" t="s">
        <v>517</v>
      </c>
      <c r="BL93" s="58">
        <f t="shared" si="126"/>
        <v>0</v>
      </c>
      <c r="BM93" s="91">
        <f>従量電灯Cのみ!AB92</f>
        <v>793</v>
      </c>
      <c r="BN93" s="90">
        <f t="shared" si="127"/>
        <v>0</v>
      </c>
      <c r="BO93" s="90">
        <f t="shared" si="88"/>
        <v>0</v>
      </c>
      <c r="BP93" s="90">
        <f t="shared" si="89"/>
        <v>0</v>
      </c>
      <c r="BQ93" s="90">
        <f t="shared" si="128"/>
        <v>0</v>
      </c>
      <c r="BR93" s="90">
        <f t="shared" si="129"/>
        <v>0</v>
      </c>
      <c r="BS93" s="57" t="s">
        <v>517</v>
      </c>
      <c r="BT93" s="58">
        <f t="shared" si="130"/>
        <v>0</v>
      </c>
      <c r="BU93" s="91">
        <f>従量電灯Cのみ!AC92</f>
        <v>932</v>
      </c>
      <c r="BV93" s="90">
        <f t="shared" si="131"/>
        <v>0</v>
      </c>
      <c r="BW93" s="90">
        <f t="shared" si="90"/>
        <v>0</v>
      </c>
      <c r="BX93" s="90">
        <f t="shared" si="91"/>
        <v>0</v>
      </c>
      <c r="BY93" s="90">
        <f t="shared" si="132"/>
        <v>0</v>
      </c>
      <c r="BZ93" s="90">
        <f t="shared" si="133"/>
        <v>0</v>
      </c>
      <c r="CA93" s="57" t="s">
        <v>517</v>
      </c>
      <c r="CB93" s="58">
        <f t="shared" si="134"/>
        <v>0</v>
      </c>
      <c r="CC93" s="91">
        <f>従量電灯Cのみ!AD92</f>
        <v>905</v>
      </c>
      <c r="CD93" s="90">
        <f t="shared" si="135"/>
        <v>0</v>
      </c>
      <c r="CE93" s="90">
        <f t="shared" si="92"/>
        <v>0</v>
      </c>
      <c r="CF93" s="90">
        <f t="shared" si="93"/>
        <v>0</v>
      </c>
      <c r="CG93" s="90">
        <f t="shared" si="136"/>
        <v>0</v>
      </c>
      <c r="CH93" s="90">
        <f t="shared" si="137"/>
        <v>0</v>
      </c>
      <c r="CI93" s="57" t="s">
        <v>517</v>
      </c>
      <c r="CJ93" s="58">
        <f t="shared" si="138"/>
        <v>0</v>
      </c>
      <c r="CK93" s="91">
        <f>従量電灯Cのみ!AE92</f>
        <v>909</v>
      </c>
      <c r="CL93" s="90">
        <f t="shared" si="139"/>
        <v>0</v>
      </c>
      <c r="CM93" s="90">
        <f t="shared" si="94"/>
        <v>0</v>
      </c>
      <c r="CN93" s="90">
        <f t="shared" si="95"/>
        <v>0</v>
      </c>
      <c r="CO93" s="90">
        <f t="shared" si="140"/>
        <v>0</v>
      </c>
      <c r="CP93" s="90">
        <f t="shared" si="141"/>
        <v>0</v>
      </c>
      <c r="CQ93" s="57" t="s">
        <v>517</v>
      </c>
      <c r="CR93" s="58">
        <f t="shared" si="142"/>
        <v>0</v>
      </c>
      <c r="CS93" s="91">
        <f>従量電灯Cのみ!AF92</f>
        <v>654</v>
      </c>
      <c r="CT93" s="90">
        <f t="shared" si="143"/>
        <v>0</v>
      </c>
      <c r="CU93" s="90">
        <f t="shared" si="96"/>
        <v>0</v>
      </c>
      <c r="CV93" s="90">
        <f t="shared" si="97"/>
        <v>0</v>
      </c>
      <c r="CW93" s="90">
        <f t="shared" si="144"/>
        <v>0</v>
      </c>
      <c r="CX93" s="90">
        <f t="shared" si="145"/>
        <v>0</v>
      </c>
      <c r="CY93" s="57" t="s">
        <v>517</v>
      </c>
      <c r="CZ93" s="58">
        <f t="shared" si="146"/>
        <v>0</v>
      </c>
      <c r="DA93" s="56">
        <f t="shared" si="98"/>
        <v>0</v>
      </c>
    </row>
    <row r="94" spans="2:105" x14ac:dyDescent="0.4">
      <c r="B94" s="54">
        <v>87</v>
      </c>
      <c r="C94" s="54" t="str">
        <f>従量電灯Cのみ!C93</f>
        <v>文化財収蔵庫</v>
      </c>
      <c r="D94" s="55">
        <f>従量電灯Cのみ!H93</f>
        <v>12</v>
      </c>
      <c r="E94" s="63"/>
      <c r="F94" s="73"/>
      <c r="G94" s="74"/>
      <c r="H94" s="75"/>
      <c r="I94" s="91">
        <f>従量電灯Cのみ!U93</f>
        <v>244</v>
      </c>
      <c r="J94" s="90">
        <f t="shared" si="99"/>
        <v>0</v>
      </c>
      <c r="K94" s="90">
        <f t="shared" si="74"/>
        <v>0</v>
      </c>
      <c r="L94" s="90">
        <f t="shared" si="75"/>
        <v>0</v>
      </c>
      <c r="M94" s="90">
        <f t="shared" si="100"/>
        <v>0</v>
      </c>
      <c r="N94" s="90">
        <f t="shared" si="101"/>
        <v>0</v>
      </c>
      <c r="O94" s="57" t="s">
        <v>517</v>
      </c>
      <c r="P94" s="58">
        <f t="shared" si="102"/>
        <v>0</v>
      </c>
      <c r="Q94" s="91">
        <f>従量電灯Cのみ!V93</f>
        <v>210</v>
      </c>
      <c r="R94" s="90">
        <f t="shared" si="103"/>
        <v>0</v>
      </c>
      <c r="S94" s="90">
        <f t="shared" si="76"/>
        <v>0</v>
      </c>
      <c r="T94" s="90">
        <f t="shared" si="77"/>
        <v>0</v>
      </c>
      <c r="U94" s="90">
        <f t="shared" si="104"/>
        <v>0</v>
      </c>
      <c r="V94" s="90">
        <f t="shared" si="105"/>
        <v>0</v>
      </c>
      <c r="W94" s="57" t="s">
        <v>517</v>
      </c>
      <c r="X94" s="58">
        <f t="shared" si="106"/>
        <v>0</v>
      </c>
      <c r="Y94" s="91">
        <f>従量電灯Cのみ!W93</f>
        <v>154</v>
      </c>
      <c r="Z94" s="90">
        <f t="shared" si="107"/>
        <v>0</v>
      </c>
      <c r="AA94" s="90">
        <f t="shared" si="78"/>
        <v>0</v>
      </c>
      <c r="AB94" s="90">
        <f t="shared" si="79"/>
        <v>0</v>
      </c>
      <c r="AC94" s="90">
        <f t="shared" si="108"/>
        <v>0</v>
      </c>
      <c r="AD94" s="90">
        <f t="shared" si="109"/>
        <v>0</v>
      </c>
      <c r="AE94" s="57" t="s">
        <v>517</v>
      </c>
      <c r="AF94" s="58">
        <f t="shared" si="110"/>
        <v>0</v>
      </c>
      <c r="AG94" s="91">
        <f>従量電灯Cのみ!X93</f>
        <v>137</v>
      </c>
      <c r="AH94" s="90">
        <f t="shared" si="111"/>
        <v>0</v>
      </c>
      <c r="AI94" s="90">
        <f t="shared" si="80"/>
        <v>0</v>
      </c>
      <c r="AJ94" s="90">
        <f t="shared" si="81"/>
        <v>0</v>
      </c>
      <c r="AK94" s="90">
        <f t="shared" si="112"/>
        <v>0</v>
      </c>
      <c r="AL94" s="90">
        <f t="shared" si="113"/>
        <v>0</v>
      </c>
      <c r="AM94" s="57" t="s">
        <v>517</v>
      </c>
      <c r="AN94" s="58">
        <f t="shared" si="114"/>
        <v>0</v>
      </c>
      <c r="AO94" s="91">
        <f>従量電灯Cのみ!Y93</f>
        <v>324</v>
      </c>
      <c r="AP94" s="90">
        <f t="shared" si="115"/>
        <v>0</v>
      </c>
      <c r="AQ94" s="90">
        <f t="shared" si="82"/>
        <v>0</v>
      </c>
      <c r="AR94" s="90">
        <f t="shared" si="83"/>
        <v>0</v>
      </c>
      <c r="AS94" s="90">
        <f t="shared" si="116"/>
        <v>0</v>
      </c>
      <c r="AT94" s="90">
        <f t="shared" si="117"/>
        <v>0</v>
      </c>
      <c r="AU94" s="57" t="s">
        <v>517</v>
      </c>
      <c r="AV94" s="58">
        <f t="shared" si="118"/>
        <v>0</v>
      </c>
      <c r="AW94" s="91">
        <f>従量電灯Cのみ!Z93</f>
        <v>163</v>
      </c>
      <c r="AX94" s="90">
        <f t="shared" si="119"/>
        <v>0</v>
      </c>
      <c r="AY94" s="90">
        <f t="shared" si="84"/>
        <v>0</v>
      </c>
      <c r="AZ94" s="90">
        <f t="shared" si="85"/>
        <v>0</v>
      </c>
      <c r="BA94" s="90">
        <f t="shared" si="120"/>
        <v>0</v>
      </c>
      <c r="BB94" s="90">
        <f t="shared" si="121"/>
        <v>0</v>
      </c>
      <c r="BC94" s="57" t="s">
        <v>517</v>
      </c>
      <c r="BD94" s="58">
        <f t="shared" si="122"/>
        <v>0</v>
      </c>
      <c r="BE94" s="91">
        <f>従量電灯Cのみ!AA93</f>
        <v>153</v>
      </c>
      <c r="BF94" s="90">
        <f t="shared" si="123"/>
        <v>0</v>
      </c>
      <c r="BG94" s="90">
        <f t="shared" si="86"/>
        <v>0</v>
      </c>
      <c r="BH94" s="90">
        <f t="shared" si="87"/>
        <v>0</v>
      </c>
      <c r="BI94" s="90">
        <f t="shared" si="124"/>
        <v>0</v>
      </c>
      <c r="BJ94" s="90">
        <f t="shared" si="125"/>
        <v>0</v>
      </c>
      <c r="BK94" s="57" t="s">
        <v>517</v>
      </c>
      <c r="BL94" s="58">
        <f t="shared" si="126"/>
        <v>0</v>
      </c>
      <c r="BM94" s="91">
        <f>従量電灯Cのみ!AB93</f>
        <v>97</v>
      </c>
      <c r="BN94" s="90">
        <f t="shared" si="127"/>
        <v>0</v>
      </c>
      <c r="BO94" s="90">
        <f t="shared" si="88"/>
        <v>0</v>
      </c>
      <c r="BP94" s="90">
        <f t="shared" si="89"/>
        <v>0</v>
      </c>
      <c r="BQ94" s="90">
        <f t="shared" si="128"/>
        <v>0</v>
      </c>
      <c r="BR94" s="90">
        <f t="shared" si="129"/>
        <v>0</v>
      </c>
      <c r="BS94" s="57" t="s">
        <v>517</v>
      </c>
      <c r="BT94" s="58">
        <f t="shared" si="130"/>
        <v>0</v>
      </c>
      <c r="BU94" s="91">
        <f>従量電灯Cのみ!AC93</f>
        <v>110</v>
      </c>
      <c r="BV94" s="90">
        <f t="shared" si="131"/>
        <v>0</v>
      </c>
      <c r="BW94" s="90">
        <f t="shared" si="90"/>
        <v>0</v>
      </c>
      <c r="BX94" s="90">
        <f t="shared" si="91"/>
        <v>0</v>
      </c>
      <c r="BY94" s="90">
        <f t="shared" si="132"/>
        <v>0</v>
      </c>
      <c r="BZ94" s="90">
        <f t="shared" si="133"/>
        <v>0</v>
      </c>
      <c r="CA94" s="57" t="s">
        <v>517</v>
      </c>
      <c r="CB94" s="58">
        <f t="shared" si="134"/>
        <v>0</v>
      </c>
      <c r="CC94" s="91">
        <f>従量電灯Cのみ!AD93</f>
        <v>86</v>
      </c>
      <c r="CD94" s="90">
        <f t="shared" si="135"/>
        <v>0</v>
      </c>
      <c r="CE94" s="90">
        <f t="shared" si="92"/>
        <v>0</v>
      </c>
      <c r="CF94" s="90">
        <f t="shared" si="93"/>
        <v>0</v>
      </c>
      <c r="CG94" s="90">
        <f t="shared" si="136"/>
        <v>0</v>
      </c>
      <c r="CH94" s="90">
        <f t="shared" si="137"/>
        <v>0</v>
      </c>
      <c r="CI94" s="57" t="s">
        <v>517</v>
      </c>
      <c r="CJ94" s="58">
        <f t="shared" si="138"/>
        <v>0</v>
      </c>
      <c r="CK94" s="91">
        <f>従量電灯Cのみ!AE93</f>
        <v>88</v>
      </c>
      <c r="CL94" s="90">
        <f t="shared" si="139"/>
        <v>0</v>
      </c>
      <c r="CM94" s="90">
        <f t="shared" si="94"/>
        <v>0</v>
      </c>
      <c r="CN94" s="90">
        <f t="shared" si="95"/>
        <v>0</v>
      </c>
      <c r="CO94" s="90">
        <f t="shared" si="140"/>
        <v>0</v>
      </c>
      <c r="CP94" s="90">
        <f t="shared" si="141"/>
        <v>0</v>
      </c>
      <c r="CQ94" s="57" t="s">
        <v>517</v>
      </c>
      <c r="CR94" s="58">
        <f t="shared" si="142"/>
        <v>0</v>
      </c>
      <c r="CS94" s="91">
        <f>従量電灯Cのみ!AF93</f>
        <v>99</v>
      </c>
      <c r="CT94" s="90">
        <f t="shared" si="143"/>
        <v>0</v>
      </c>
      <c r="CU94" s="90">
        <f t="shared" si="96"/>
        <v>0</v>
      </c>
      <c r="CV94" s="90">
        <f t="shared" si="97"/>
        <v>0</v>
      </c>
      <c r="CW94" s="90">
        <f t="shared" si="144"/>
        <v>0</v>
      </c>
      <c r="CX94" s="90">
        <f t="shared" si="145"/>
        <v>0</v>
      </c>
      <c r="CY94" s="57" t="s">
        <v>517</v>
      </c>
      <c r="CZ94" s="58">
        <f t="shared" si="146"/>
        <v>0</v>
      </c>
      <c r="DA94" s="56">
        <f t="shared" si="98"/>
        <v>0</v>
      </c>
    </row>
    <row r="95" spans="2:105" x14ac:dyDescent="0.4">
      <c r="B95" s="54">
        <v>88</v>
      </c>
      <c r="C95" s="54" t="str">
        <f>従量電灯Cのみ!C94</f>
        <v>埋蔵文化財整理作業所</v>
      </c>
      <c r="D95" s="55">
        <f>従量電灯Cのみ!H94</f>
        <v>15</v>
      </c>
      <c r="E95" s="63"/>
      <c r="F95" s="73"/>
      <c r="G95" s="74"/>
      <c r="H95" s="75"/>
      <c r="I95" s="91">
        <f>従量電灯Cのみ!U94</f>
        <v>402</v>
      </c>
      <c r="J95" s="90">
        <f t="shared" si="99"/>
        <v>0</v>
      </c>
      <c r="K95" s="90">
        <f t="shared" si="74"/>
        <v>0</v>
      </c>
      <c r="L95" s="90">
        <f t="shared" si="75"/>
        <v>0</v>
      </c>
      <c r="M95" s="90">
        <f t="shared" si="100"/>
        <v>0</v>
      </c>
      <c r="N95" s="90">
        <f t="shared" si="101"/>
        <v>0</v>
      </c>
      <c r="O95" s="57" t="s">
        <v>517</v>
      </c>
      <c r="P95" s="58">
        <f t="shared" si="102"/>
        <v>0</v>
      </c>
      <c r="Q95" s="91">
        <f>従量電灯Cのみ!V94</f>
        <v>427</v>
      </c>
      <c r="R95" s="90">
        <f t="shared" si="103"/>
        <v>0</v>
      </c>
      <c r="S95" s="90">
        <f t="shared" si="76"/>
        <v>0</v>
      </c>
      <c r="T95" s="90">
        <f t="shared" si="77"/>
        <v>0</v>
      </c>
      <c r="U95" s="90">
        <f t="shared" si="104"/>
        <v>0</v>
      </c>
      <c r="V95" s="90">
        <f t="shared" si="105"/>
        <v>0</v>
      </c>
      <c r="W95" s="57" t="s">
        <v>517</v>
      </c>
      <c r="X95" s="58">
        <f t="shared" si="106"/>
        <v>0</v>
      </c>
      <c r="Y95" s="91">
        <f>従量電灯Cのみ!W94</f>
        <v>477</v>
      </c>
      <c r="Z95" s="90">
        <f t="shared" si="107"/>
        <v>0</v>
      </c>
      <c r="AA95" s="90">
        <f t="shared" si="78"/>
        <v>0</v>
      </c>
      <c r="AB95" s="90">
        <f t="shared" si="79"/>
        <v>0</v>
      </c>
      <c r="AC95" s="90">
        <f t="shared" si="108"/>
        <v>0</v>
      </c>
      <c r="AD95" s="90">
        <f t="shared" si="109"/>
        <v>0</v>
      </c>
      <c r="AE95" s="57" t="s">
        <v>517</v>
      </c>
      <c r="AF95" s="58">
        <f t="shared" si="110"/>
        <v>0</v>
      </c>
      <c r="AG95" s="91">
        <f>従量電灯Cのみ!X94</f>
        <v>585</v>
      </c>
      <c r="AH95" s="90">
        <f t="shared" si="111"/>
        <v>0</v>
      </c>
      <c r="AI95" s="90">
        <f t="shared" si="80"/>
        <v>0</v>
      </c>
      <c r="AJ95" s="90">
        <f t="shared" si="81"/>
        <v>0</v>
      </c>
      <c r="AK95" s="90">
        <f t="shared" si="112"/>
        <v>0</v>
      </c>
      <c r="AL95" s="90">
        <f t="shared" si="113"/>
        <v>0</v>
      </c>
      <c r="AM95" s="57" t="s">
        <v>517</v>
      </c>
      <c r="AN95" s="58">
        <f t="shared" si="114"/>
        <v>0</v>
      </c>
      <c r="AO95" s="91">
        <f>従量電灯Cのみ!Y94</f>
        <v>559</v>
      </c>
      <c r="AP95" s="90">
        <f t="shared" si="115"/>
        <v>0</v>
      </c>
      <c r="AQ95" s="90">
        <f t="shared" si="82"/>
        <v>0</v>
      </c>
      <c r="AR95" s="90">
        <f t="shared" si="83"/>
        <v>0</v>
      </c>
      <c r="AS95" s="90">
        <f t="shared" si="116"/>
        <v>0</v>
      </c>
      <c r="AT95" s="90">
        <f t="shared" si="117"/>
        <v>0</v>
      </c>
      <c r="AU95" s="57" t="s">
        <v>517</v>
      </c>
      <c r="AV95" s="58">
        <f t="shared" si="118"/>
        <v>0</v>
      </c>
      <c r="AW95" s="91">
        <f>従量電灯Cのみ!Z94</f>
        <v>507</v>
      </c>
      <c r="AX95" s="90">
        <f t="shared" si="119"/>
        <v>0</v>
      </c>
      <c r="AY95" s="90">
        <f t="shared" si="84"/>
        <v>0</v>
      </c>
      <c r="AZ95" s="90">
        <f t="shared" si="85"/>
        <v>0</v>
      </c>
      <c r="BA95" s="90">
        <f t="shared" si="120"/>
        <v>0</v>
      </c>
      <c r="BB95" s="90">
        <f t="shared" si="121"/>
        <v>0</v>
      </c>
      <c r="BC95" s="57" t="s">
        <v>517</v>
      </c>
      <c r="BD95" s="58">
        <f t="shared" si="122"/>
        <v>0</v>
      </c>
      <c r="BE95" s="91">
        <f>従量電灯Cのみ!AA94</f>
        <v>483</v>
      </c>
      <c r="BF95" s="90">
        <f t="shared" si="123"/>
        <v>0</v>
      </c>
      <c r="BG95" s="90">
        <f t="shared" si="86"/>
        <v>0</v>
      </c>
      <c r="BH95" s="90">
        <f t="shared" si="87"/>
        <v>0</v>
      </c>
      <c r="BI95" s="90">
        <f t="shared" si="124"/>
        <v>0</v>
      </c>
      <c r="BJ95" s="90">
        <f t="shared" si="125"/>
        <v>0</v>
      </c>
      <c r="BK95" s="57" t="s">
        <v>517</v>
      </c>
      <c r="BL95" s="58">
        <f t="shared" si="126"/>
        <v>0</v>
      </c>
      <c r="BM95" s="91">
        <f>従量電灯Cのみ!AB94</f>
        <v>497</v>
      </c>
      <c r="BN95" s="90">
        <f t="shared" si="127"/>
        <v>0</v>
      </c>
      <c r="BO95" s="90">
        <f t="shared" si="88"/>
        <v>0</v>
      </c>
      <c r="BP95" s="90">
        <f t="shared" si="89"/>
        <v>0</v>
      </c>
      <c r="BQ95" s="90">
        <f t="shared" si="128"/>
        <v>0</v>
      </c>
      <c r="BR95" s="90">
        <f t="shared" si="129"/>
        <v>0</v>
      </c>
      <c r="BS95" s="57" t="s">
        <v>517</v>
      </c>
      <c r="BT95" s="58">
        <f t="shared" si="130"/>
        <v>0</v>
      </c>
      <c r="BU95" s="91">
        <f>従量電灯Cのみ!AC94</f>
        <v>526</v>
      </c>
      <c r="BV95" s="90">
        <f t="shared" si="131"/>
        <v>0</v>
      </c>
      <c r="BW95" s="90">
        <f t="shared" si="90"/>
        <v>0</v>
      </c>
      <c r="BX95" s="90">
        <f t="shared" si="91"/>
        <v>0</v>
      </c>
      <c r="BY95" s="90">
        <f t="shared" si="132"/>
        <v>0</v>
      </c>
      <c r="BZ95" s="90">
        <f t="shared" si="133"/>
        <v>0</v>
      </c>
      <c r="CA95" s="57" t="s">
        <v>517</v>
      </c>
      <c r="CB95" s="58">
        <f t="shared" si="134"/>
        <v>0</v>
      </c>
      <c r="CC95" s="91">
        <f>従量電灯Cのみ!AD94</f>
        <v>497</v>
      </c>
      <c r="CD95" s="90">
        <f t="shared" si="135"/>
        <v>0</v>
      </c>
      <c r="CE95" s="90">
        <f t="shared" si="92"/>
        <v>0</v>
      </c>
      <c r="CF95" s="90">
        <f t="shared" si="93"/>
        <v>0</v>
      </c>
      <c r="CG95" s="90">
        <f t="shared" si="136"/>
        <v>0</v>
      </c>
      <c r="CH95" s="90">
        <f t="shared" si="137"/>
        <v>0</v>
      </c>
      <c r="CI95" s="57" t="s">
        <v>517</v>
      </c>
      <c r="CJ95" s="58">
        <f t="shared" si="138"/>
        <v>0</v>
      </c>
      <c r="CK95" s="91">
        <f>従量電灯Cのみ!AE94</f>
        <v>444</v>
      </c>
      <c r="CL95" s="90">
        <f t="shared" si="139"/>
        <v>0</v>
      </c>
      <c r="CM95" s="90">
        <f t="shared" si="94"/>
        <v>0</v>
      </c>
      <c r="CN95" s="90">
        <f t="shared" si="95"/>
        <v>0</v>
      </c>
      <c r="CO95" s="90">
        <f t="shared" si="140"/>
        <v>0</v>
      </c>
      <c r="CP95" s="90">
        <f t="shared" si="141"/>
        <v>0</v>
      </c>
      <c r="CQ95" s="57" t="s">
        <v>517</v>
      </c>
      <c r="CR95" s="58">
        <f t="shared" si="142"/>
        <v>0</v>
      </c>
      <c r="CS95" s="91">
        <f>従量電灯Cのみ!AF94</f>
        <v>455</v>
      </c>
      <c r="CT95" s="90">
        <f t="shared" si="143"/>
        <v>0</v>
      </c>
      <c r="CU95" s="90">
        <f t="shared" si="96"/>
        <v>0</v>
      </c>
      <c r="CV95" s="90">
        <f t="shared" si="97"/>
        <v>0</v>
      </c>
      <c r="CW95" s="90">
        <f t="shared" si="144"/>
        <v>0</v>
      </c>
      <c r="CX95" s="90">
        <f t="shared" si="145"/>
        <v>0</v>
      </c>
      <c r="CY95" s="57" t="s">
        <v>517</v>
      </c>
      <c r="CZ95" s="58">
        <f t="shared" si="146"/>
        <v>0</v>
      </c>
      <c r="DA95" s="56">
        <f t="shared" si="98"/>
        <v>0</v>
      </c>
    </row>
    <row r="96" spans="2:105" x14ac:dyDescent="0.4">
      <c r="B96" s="54">
        <v>89</v>
      </c>
      <c r="C96" s="54" t="str">
        <f>従量電灯Cのみ!C95</f>
        <v>くるべ古代歴史館</v>
      </c>
      <c r="D96" s="55">
        <f>従量電灯Cのみ!H95</f>
        <v>15</v>
      </c>
      <c r="E96" s="63"/>
      <c r="F96" s="73"/>
      <c r="G96" s="74"/>
      <c r="H96" s="75"/>
      <c r="I96" s="91">
        <f>従量電灯Cのみ!U95</f>
        <v>790</v>
      </c>
      <c r="J96" s="90">
        <f t="shared" si="99"/>
        <v>0</v>
      </c>
      <c r="K96" s="90">
        <f t="shared" si="74"/>
        <v>0</v>
      </c>
      <c r="L96" s="90">
        <f t="shared" si="75"/>
        <v>0</v>
      </c>
      <c r="M96" s="90">
        <f t="shared" si="100"/>
        <v>0</v>
      </c>
      <c r="N96" s="90">
        <f t="shared" si="101"/>
        <v>0</v>
      </c>
      <c r="O96" s="57" t="s">
        <v>517</v>
      </c>
      <c r="P96" s="58">
        <f t="shared" si="102"/>
        <v>0</v>
      </c>
      <c r="Q96" s="91">
        <f>従量電灯Cのみ!V95</f>
        <v>701</v>
      </c>
      <c r="R96" s="90">
        <f t="shared" si="103"/>
        <v>0</v>
      </c>
      <c r="S96" s="90">
        <f t="shared" si="76"/>
        <v>0</v>
      </c>
      <c r="T96" s="90">
        <f t="shared" si="77"/>
        <v>0</v>
      </c>
      <c r="U96" s="90">
        <f t="shared" si="104"/>
        <v>0</v>
      </c>
      <c r="V96" s="90">
        <f t="shared" si="105"/>
        <v>0</v>
      </c>
      <c r="W96" s="57" t="s">
        <v>517</v>
      </c>
      <c r="X96" s="58">
        <f t="shared" si="106"/>
        <v>0</v>
      </c>
      <c r="Y96" s="91">
        <f>従量電灯Cのみ!W95</f>
        <v>728</v>
      </c>
      <c r="Z96" s="90">
        <f t="shared" si="107"/>
        <v>0</v>
      </c>
      <c r="AA96" s="90">
        <f t="shared" si="78"/>
        <v>0</v>
      </c>
      <c r="AB96" s="90">
        <f t="shared" si="79"/>
        <v>0</v>
      </c>
      <c r="AC96" s="90">
        <f t="shared" si="108"/>
        <v>0</v>
      </c>
      <c r="AD96" s="90">
        <f t="shared" si="109"/>
        <v>0</v>
      </c>
      <c r="AE96" s="57" t="s">
        <v>517</v>
      </c>
      <c r="AF96" s="58">
        <f t="shared" si="110"/>
        <v>0</v>
      </c>
      <c r="AG96" s="91">
        <f>従量電灯Cのみ!X95</f>
        <v>802</v>
      </c>
      <c r="AH96" s="90">
        <f t="shared" si="111"/>
        <v>0</v>
      </c>
      <c r="AI96" s="90">
        <f t="shared" si="80"/>
        <v>0</v>
      </c>
      <c r="AJ96" s="90">
        <f t="shared" si="81"/>
        <v>0</v>
      </c>
      <c r="AK96" s="90">
        <f t="shared" si="112"/>
        <v>0</v>
      </c>
      <c r="AL96" s="90">
        <f t="shared" si="113"/>
        <v>0</v>
      </c>
      <c r="AM96" s="57" t="s">
        <v>517</v>
      </c>
      <c r="AN96" s="58">
        <f t="shared" si="114"/>
        <v>0</v>
      </c>
      <c r="AO96" s="91">
        <f>従量電灯Cのみ!Y95</f>
        <v>795</v>
      </c>
      <c r="AP96" s="90">
        <f t="shared" si="115"/>
        <v>0</v>
      </c>
      <c r="AQ96" s="90">
        <f t="shared" si="82"/>
        <v>0</v>
      </c>
      <c r="AR96" s="90">
        <f t="shared" si="83"/>
        <v>0</v>
      </c>
      <c r="AS96" s="90">
        <f t="shared" si="116"/>
        <v>0</v>
      </c>
      <c r="AT96" s="90">
        <f t="shared" si="117"/>
        <v>0</v>
      </c>
      <c r="AU96" s="57" t="s">
        <v>517</v>
      </c>
      <c r="AV96" s="58">
        <f t="shared" si="118"/>
        <v>0</v>
      </c>
      <c r="AW96" s="91">
        <f>従量電灯Cのみ!Z95</f>
        <v>703</v>
      </c>
      <c r="AX96" s="90">
        <f t="shared" si="119"/>
        <v>0</v>
      </c>
      <c r="AY96" s="90">
        <f t="shared" si="84"/>
        <v>0</v>
      </c>
      <c r="AZ96" s="90">
        <f t="shared" si="85"/>
        <v>0</v>
      </c>
      <c r="BA96" s="90">
        <f t="shared" si="120"/>
        <v>0</v>
      </c>
      <c r="BB96" s="90">
        <f t="shared" si="121"/>
        <v>0</v>
      </c>
      <c r="BC96" s="57" t="s">
        <v>517</v>
      </c>
      <c r="BD96" s="58">
        <f t="shared" si="122"/>
        <v>0</v>
      </c>
      <c r="BE96" s="91">
        <f>従量電灯Cのみ!AA95</f>
        <v>813</v>
      </c>
      <c r="BF96" s="90">
        <f t="shared" si="123"/>
        <v>0</v>
      </c>
      <c r="BG96" s="90">
        <f t="shared" si="86"/>
        <v>0</v>
      </c>
      <c r="BH96" s="90">
        <f t="shared" si="87"/>
        <v>0</v>
      </c>
      <c r="BI96" s="90">
        <f t="shared" si="124"/>
        <v>0</v>
      </c>
      <c r="BJ96" s="90">
        <f t="shared" si="125"/>
        <v>0</v>
      </c>
      <c r="BK96" s="57" t="s">
        <v>517</v>
      </c>
      <c r="BL96" s="58">
        <f t="shared" si="126"/>
        <v>0</v>
      </c>
      <c r="BM96" s="91">
        <f>従量電灯Cのみ!AB95</f>
        <v>701</v>
      </c>
      <c r="BN96" s="90">
        <f t="shared" si="127"/>
        <v>0</v>
      </c>
      <c r="BO96" s="90">
        <f t="shared" si="88"/>
        <v>0</v>
      </c>
      <c r="BP96" s="90">
        <f t="shared" si="89"/>
        <v>0</v>
      </c>
      <c r="BQ96" s="90">
        <f t="shared" si="128"/>
        <v>0</v>
      </c>
      <c r="BR96" s="90">
        <f t="shared" si="129"/>
        <v>0</v>
      </c>
      <c r="BS96" s="57" t="s">
        <v>517</v>
      </c>
      <c r="BT96" s="58">
        <f t="shared" si="130"/>
        <v>0</v>
      </c>
      <c r="BU96" s="91">
        <f>従量電灯Cのみ!AC95</f>
        <v>811</v>
      </c>
      <c r="BV96" s="90">
        <f t="shared" si="131"/>
        <v>0</v>
      </c>
      <c r="BW96" s="90">
        <f t="shared" si="90"/>
        <v>0</v>
      </c>
      <c r="BX96" s="90">
        <f t="shared" si="91"/>
        <v>0</v>
      </c>
      <c r="BY96" s="90">
        <f t="shared" si="132"/>
        <v>0</v>
      </c>
      <c r="BZ96" s="90">
        <f t="shared" si="133"/>
        <v>0</v>
      </c>
      <c r="CA96" s="57" t="s">
        <v>517</v>
      </c>
      <c r="CB96" s="58">
        <f t="shared" si="134"/>
        <v>0</v>
      </c>
      <c r="CC96" s="91">
        <f>従量電灯Cのみ!AD95</f>
        <v>723</v>
      </c>
      <c r="CD96" s="90">
        <f t="shared" si="135"/>
        <v>0</v>
      </c>
      <c r="CE96" s="90">
        <f t="shared" si="92"/>
        <v>0</v>
      </c>
      <c r="CF96" s="90">
        <f t="shared" si="93"/>
        <v>0</v>
      </c>
      <c r="CG96" s="90">
        <f t="shared" si="136"/>
        <v>0</v>
      </c>
      <c r="CH96" s="90">
        <f t="shared" si="137"/>
        <v>0</v>
      </c>
      <c r="CI96" s="57" t="s">
        <v>517</v>
      </c>
      <c r="CJ96" s="58">
        <f t="shared" si="138"/>
        <v>0</v>
      </c>
      <c r="CK96" s="91">
        <f>従量電灯Cのみ!AE95</f>
        <v>661</v>
      </c>
      <c r="CL96" s="90">
        <f t="shared" si="139"/>
        <v>0</v>
      </c>
      <c r="CM96" s="90">
        <f t="shared" si="94"/>
        <v>0</v>
      </c>
      <c r="CN96" s="90">
        <f t="shared" si="95"/>
        <v>0</v>
      </c>
      <c r="CO96" s="90">
        <f t="shared" si="140"/>
        <v>0</v>
      </c>
      <c r="CP96" s="90">
        <f t="shared" si="141"/>
        <v>0</v>
      </c>
      <c r="CQ96" s="57" t="s">
        <v>517</v>
      </c>
      <c r="CR96" s="58">
        <f t="shared" si="142"/>
        <v>0</v>
      </c>
      <c r="CS96" s="91">
        <f>従量電灯Cのみ!AF95</f>
        <v>635</v>
      </c>
      <c r="CT96" s="90">
        <f t="shared" si="143"/>
        <v>0</v>
      </c>
      <c r="CU96" s="90">
        <f t="shared" si="96"/>
        <v>0</v>
      </c>
      <c r="CV96" s="90">
        <f t="shared" si="97"/>
        <v>0</v>
      </c>
      <c r="CW96" s="90">
        <f t="shared" si="144"/>
        <v>0</v>
      </c>
      <c r="CX96" s="90">
        <f t="shared" si="145"/>
        <v>0</v>
      </c>
      <c r="CY96" s="57" t="s">
        <v>517</v>
      </c>
      <c r="CZ96" s="58">
        <f t="shared" si="146"/>
        <v>0</v>
      </c>
      <c r="DA96" s="56">
        <f t="shared" si="98"/>
        <v>0</v>
      </c>
    </row>
    <row r="97" spans="2:105" x14ac:dyDescent="0.4">
      <c r="B97" s="54">
        <v>90</v>
      </c>
      <c r="C97" s="54" t="str">
        <f>従量電灯Cのみ!C96</f>
        <v>旧四郷村役場</v>
      </c>
      <c r="D97" s="55">
        <f>従量電灯Cのみ!H96</f>
        <v>12</v>
      </c>
      <c r="E97" s="63"/>
      <c r="F97" s="73"/>
      <c r="G97" s="74"/>
      <c r="H97" s="75"/>
      <c r="I97" s="91">
        <f>従量電灯Cのみ!U96</f>
        <v>289</v>
      </c>
      <c r="J97" s="90">
        <f t="shared" si="99"/>
        <v>0</v>
      </c>
      <c r="K97" s="90">
        <f t="shared" si="74"/>
        <v>0</v>
      </c>
      <c r="L97" s="90">
        <f t="shared" si="75"/>
        <v>0</v>
      </c>
      <c r="M97" s="90">
        <f t="shared" si="100"/>
        <v>0</v>
      </c>
      <c r="N97" s="90">
        <f t="shared" si="101"/>
        <v>0</v>
      </c>
      <c r="O97" s="57" t="s">
        <v>517</v>
      </c>
      <c r="P97" s="58">
        <f t="shared" si="102"/>
        <v>0</v>
      </c>
      <c r="Q97" s="91">
        <f>従量電灯Cのみ!V96</f>
        <v>338</v>
      </c>
      <c r="R97" s="90">
        <f t="shared" si="103"/>
        <v>0</v>
      </c>
      <c r="S97" s="90">
        <f t="shared" si="76"/>
        <v>0</v>
      </c>
      <c r="T97" s="90">
        <f t="shared" si="77"/>
        <v>0</v>
      </c>
      <c r="U97" s="90">
        <f t="shared" si="104"/>
        <v>0</v>
      </c>
      <c r="V97" s="90">
        <f t="shared" si="105"/>
        <v>0</v>
      </c>
      <c r="W97" s="57" t="s">
        <v>517</v>
      </c>
      <c r="X97" s="58">
        <f t="shared" si="106"/>
        <v>0</v>
      </c>
      <c r="Y97" s="91">
        <f>従量電灯Cのみ!W96</f>
        <v>270</v>
      </c>
      <c r="Z97" s="90">
        <f t="shared" si="107"/>
        <v>0</v>
      </c>
      <c r="AA97" s="90">
        <f t="shared" si="78"/>
        <v>0</v>
      </c>
      <c r="AB97" s="90">
        <f t="shared" si="79"/>
        <v>0</v>
      </c>
      <c r="AC97" s="90">
        <f t="shared" si="108"/>
        <v>0</v>
      </c>
      <c r="AD97" s="90">
        <f t="shared" si="109"/>
        <v>0</v>
      </c>
      <c r="AE97" s="57" t="s">
        <v>517</v>
      </c>
      <c r="AF97" s="58">
        <f t="shared" si="110"/>
        <v>0</v>
      </c>
      <c r="AG97" s="91">
        <f>従量電灯Cのみ!X96</f>
        <v>298</v>
      </c>
      <c r="AH97" s="90">
        <f t="shared" si="111"/>
        <v>0</v>
      </c>
      <c r="AI97" s="90">
        <f t="shared" si="80"/>
        <v>0</v>
      </c>
      <c r="AJ97" s="90">
        <f t="shared" si="81"/>
        <v>0</v>
      </c>
      <c r="AK97" s="90">
        <f t="shared" si="112"/>
        <v>0</v>
      </c>
      <c r="AL97" s="90">
        <f t="shared" si="113"/>
        <v>0</v>
      </c>
      <c r="AM97" s="57" t="s">
        <v>517</v>
      </c>
      <c r="AN97" s="58">
        <f t="shared" si="114"/>
        <v>0</v>
      </c>
      <c r="AO97" s="91">
        <f>従量電灯Cのみ!Y96</f>
        <v>93</v>
      </c>
      <c r="AP97" s="90">
        <f t="shared" si="115"/>
        <v>0</v>
      </c>
      <c r="AQ97" s="90">
        <f t="shared" si="82"/>
        <v>0</v>
      </c>
      <c r="AR97" s="90">
        <f t="shared" si="83"/>
        <v>0</v>
      </c>
      <c r="AS97" s="90">
        <f t="shared" si="116"/>
        <v>0</v>
      </c>
      <c r="AT97" s="90">
        <f t="shared" si="117"/>
        <v>0</v>
      </c>
      <c r="AU97" s="57" t="s">
        <v>517</v>
      </c>
      <c r="AV97" s="58">
        <f t="shared" si="118"/>
        <v>0</v>
      </c>
      <c r="AW97" s="91">
        <f>従量電灯Cのみ!Z96</f>
        <v>126</v>
      </c>
      <c r="AX97" s="90">
        <f t="shared" si="119"/>
        <v>0</v>
      </c>
      <c r="AY97" s="90">
        <f t="shared" si="84"/>
        <v>0</v>
      </c>
      <c r="AZ97" s="90">
        <f t="shared" si="85"/>
        <v>0</v>
      </c>
      <c r="BA97" s="90">
        <f t="shared" si="120"/>
        <v>0</v>
      </c>
      <c r="BB97" s="90">
        <f t="shared" si="121"/>
        <v>0</v>
      </c>
      <c r="BC97" s="57" t="s">
        <v>517</v>
      </c>
      <c r="BD97" s="58">
        <f t="shared" si="122"/>
        <v>0</v>
      </c>
      <c r="BE97" s="91">
        <f>従量電灯Cのみ!AA96</f>
        <v>110</v>
      </c>
      <c r="BF97" s="90">
        <f t="shared" si="123"/>
        <v>0</v>
      </c>
      <c r="BG97" s="90">
        <f t="shared" si="86"/>
        <v>0</v>
      </c>
      <c r="BH97" s="90">
        <f t="shared" si="87"/>
        <v>0</v>
      </c>
      <c r="BI97" s="90">
        <f t="shared" si="124"/>
        <v>0</v>
      </c>
      <c r="BJ97" s="90">
        <f t="shared" si="125"/>
        <v>0</v>
      </c>
      <c r="BK97" s="57" t="s">
        <v>517</v>
      </c>
      <c r="BL97" s="58">
        <f t="shared" si="126"/>
        <v>0</v>
      </c>
      <c r="BM97" s="91">
        <f>従量電灯Cのみ!AB96</f>
        <v>125</v>
      </c>
      <c r="BN97" s="90">
        <f t="shared" si="127"/>
        <v>0</v>
      </c>
      <c r="BO97" s="90">
        <f t="shared" si="88"/>
        <v>0</v>
      </c>
      <c r="BP97" s="90">
        <f t="shared" si="89"/>
        <v>0</v>
      </c>
      <c r="BQ97" s="90">
        <f t="shared" si="128"/>
        <v>0</v>
      </c>
      <c r="BR97" s="90">
        <f t="shared" si="129"/>
        <v>0</v>
      </c>
      <c r="BS97" s="57" t="s">
        <v>517</v>
      </c>
      <c r="BT97" s="58">
        <f t="shared" si="130"/>
        <v>0</v>
      </c>
      <c r="BU97" s="91">
        <f>従量電灯Cのみ!AC96</f>
        <v>183</v>
      </c>
      <c r="BV97" s="90">
        <f t="shared" si="131"/>
        <v>0</v>
      </c>
      <c r="BW97" s="90">
        <f t="shared" si="90"/>
        <v>0</v>
      </c>
      <c r="BX97" s="90">
        <f t="shared" si="91"/>
        <v>0</v>
      </c>
      <c r="BY97" s="90">
        <f t="shared" si="132"/>
        <v>0</v>
      </c>
      <c r="BZ97" s="90">
        <f t="shared" si="133"/>
        <v>0</v>
      </c>
      <c r="CA97" s="57" t="s">
        <v>517</v>
      </c>
      <c r="CB97" s="58">
        <f t="shared" si="134"/>
        <v>0</v>
      </c>
      <c r="CC97" s="91">
        <f>従量電灯Cのみ!AD96</f>
        <v>155</v>
      </c>
      <c r="CD97" s="90">
        <f t="shared" si="135"/>
        <v>0</v>
      </c>
      <c r="CE97" s="90">
        <f t="shared" si="92"/>
        <v>0</v>
      </c>
      <c r="CF97" s="90">
        <f t="shared" si="93"/>
        <v>0</v>
      </c>
      <c r="CG97" s="90">
        <f t="shared" si="136"/>
        <v>0</v>
      </c>
      <c r="CH97" s="90">
        <f t="shared" si="137"/>
        <v>0</v>
      </c>
      <c r="CI97" s="57" t="s">
        <v>517</v>
      </c>
      <c r="CJ97" s="58">
        <f t="shared" si="138"/>
        <v>0</v>
      </c>
      <c r="CK97" s="91">
        <f>従量電灯Cのみ!AE96</f>
        <v>294</v>
      </c>
      <c r="CL97" s="90">
        <f t="shared" si="139"/>
        <v>0</v>
      </c>
      <c r="CM97" s="90">
        <f t="shared" si="94"/>
        <v>0</v>
      </c>
      <c r="CN97" s="90">
        <f t="shared" si="95"/>
        <v>0</v>
      </c>
      <c r="CO97" s="90">
        <f t="shared" si="140"/>
        <v>0</v>
      </c>
      <c r="CP97" s="90">
        <f t="shared" si="141"/>
        <v>0</v>
      </c>
      <c r="CQ97" s="57" t="s">
        <v>517</v>
      </c>
      <c r="CR97" s="58">
        <f t="shared" si="142"/>
        <v>0</v>
      </c>
      <c r="CS97" s="91">
        <f>従量電灯Cのみ!AF96</f>
        <v>355</v>
      </c>
      <c r="CT97" s="90">
        <f t="shared" si="143"/>
        <v>0</v>
      </c>
      <c r="CU97" s="90">
        <f t="shared" si="96"/>
        <v>0</v>
      </c>
      <c r="CV97" s="90">
        <f t="shared" si="97"/>
        <v>0</v>
      </c>
      <c r="CW97" s="90">
        <f t="shared" si="144"/>
        <v>0</v>
      </c>
      <c r="CX97" s="90">
        <f t="shared" si="145"/>
        <v>0</v>
      </c>
      <c r="CY97" s="57" t="s">
        <v>517</v>
      </c>
      <c r="CZ97" s="58">
        <f t="shared" si="146"/>
        <v>0</v>
      </c>
      <c r="DA97" s="56">
        <f t="shared" si="98"/>
        <v>0</v>
      </c>
    </row>
    <row r="98" spans="2:105" x14ac:dyDescent="0.4">
      <c r="B98" s="54">
        <v>91</v>
      </c>
      <c r="C98" s="54" t="str">
        <f>従量電灯Cのみ!C97</f>
        <v>三浜測定局</v>
      </c>
      <c r="D98" s="55">
        <f>従量電灯Cのみ!H97</f>
        <v>6</v>
      </c>
      <c r="E98" s="63"/>
      <c r="F98" s="73"/>
      <c r="G98" s="74"/>
      <c r="H98" s="75"/>
      <c r="I98" s="91">
        <f>従量電灯Cのみ!U97</f>
        <v>736</v>
      </c>
      <c r="J98" s="90">
        <f t="shared" si="99"/>
        <v>0</v>
      </c>
      <c r="K98" s="90">
        <f t="shared" si="74"/>
        <v>0</v>
      </c>
      <c r="L98" s="90">
        <f t="shared" si="75"/>
        <v>0</v>
      </c>
      <c r="M98" s="90">
        <f t="shared" si="100"/>
        <v>0</v>
      </c>
      <c r="N98" s="90">
        <f t="shared" si="101"/>
        <v>0</v>
      </c>
      <c r="O98" s="57" t="s">
        <v>517</v>
      </c>
      <c r="P98" s="58">
        <f t="shared" si="102"/>
        <v>0</v>
      </c>
      <c r="Q98" s="91">
        <f>従量電灯Cのみ!V97</f>
        <v>762</v>
      </c>
      <c r="R98" s="90">
        <f t="shared" si="103"/>
        <v>0</v>
      </c>
      <c r="S98" s="90">
        <f t="shared" si="76"/>
        <v>0</v>
      </c>
      <c r="T98" s="90">
        <f t="shared" si="77"/>
        <v>0</v>
      </c>
      <c r="U98" s="90">
        <f t="shared" si="104"/>
        <v>0</v>
      </c>
      <c r="V98" s="90">
        <f t="shared" si="105"/>
        <v>0</v>
      </c>
      <c r="W98" s="57" t="s">
        <v>517</v>
      </c>
      <c r="X98" s="58">
        <f t="shared" si="106"/>
        <v>0</v>
      </c>
      <c r="Y98" s="91">
        <f>従量電灯Cのみ!W97</f>
        <v>1034</v>
      </c>
      <c r="Z98" s="90">
        <f t="shared" si="107"/>
        <v>0</v>
      </c>
      <c r="AA98" s="90">
        <f t="shared" si="78"/>
        <v>0</v>
      </c>
      <c r="AB98" s="90">
        <f t="shared" si="79"/>
        <v>0</v>
      </c>
      <c r="AC98" s="90">
        <f t="shared" si="108"/>
        <v>0</v>
      </c>
      <c r="AD98" s="90">
        <f t="shared" si="109"/>
        <v>0</v>
      </c>
      <c r="AE98" s="57" t="s">
        <v>517</v>
      </c>
      <c r="AF98" s="58">
        <f t="shared" si="110"/>
        <v>0</v>
      </c>
      <c r="AG98" s="91">
        <f>従量電灯Cのみ!X97</f>
        <v>894</v>
      </c>
      <c r="AH98" s="90">
        <f t="shared" si="111"/>
        <v>0</v>
      </c>
      <c r="AI98" s="90">
        <f t="shared" si="80"/>
        <v>0</v>
      </c>
      <c r="AJ98" s="90">
        <f t="shared" si="81"/>
        <v>0</v>
      </c>
      <c r="AK98" s="90">
        <f t="shared" si="112"/>
        <v>0</v>
      </c>
      <c r="AL98" s="90">
        <f t="shared" si="113"/>
        <v>0</v>
      </c>
      <c r="AM98" s="57" t="s">
        <v>517</v>
      </c>
      <c r="AN98" s="58">
        <f t="shared" si="114"/>
        <v>0</v>
      </c>
      <c r="AO98" s="91">
        <f>従量電灯Cのみ!Y97</f>
        <v>970</v>
      </c>
      <c r="AP98" s="90">
        <f t="shared" si="115"/>
        <v>0</v>
      </c>
      <c r="AQ98" s="90">
        <f t="shared" si="82"/>
        <v>0</v>
      </c>
      <c r="AR98" s="90">
        <f t="shared" si="83"/>
        <v>0</v>
      </c>
      <c r="AS98" s="90">
        <f t="shared" si="116"/>
        <v>0</v>
      </c>
      <c r="AT98" s="90">
        <f t="shared" si="117"/>
        <v>0</v>
      </c>
      <c r="AU98" s="57" t="s">
        <v>517</v>
      </c>
      <c r="AV98" s="58">
        <f t="shared" si="118"/>
        <v>0</v>
      </c>
      <c r="AW98" s="91">
        <f>従量電灯Cのみ!Z97</f>
        <v>949</v>
      </c>
      <c r="AX98" s="90">
        <f t="shared" si="119"/>
        <v>0</v>
      </c>
      <c r="AY98" s="90">
        <f t="shared" si="84"/>
        <v>0</v>
      </c>
      <c r="AZ98" s="90">
        <f t="shared" si="85"/>
        <v>0</v>
      </c>
      <c r="BA98" s="90">
        <f t="shared" si="120"/>
        <v>0</v>
      </c>
      <c r="BB98" s="90">
        <f t="shared" si="121"/>
        <v>0</v>
      </c>
      <c r="BC98" s="57" t="s">
        <v>517</v>
      </c>
      <c r="BD98" s="58">
        <f t="shared" si="122"/>
        <v>0</v>
      </c>
      <c r="BE98" s="91">
        <f>従量電灯Cのみ!AA97</f>
        <v>830</v>
      </c>
      <c r="BF98" s="90">
        <f t="shared" si="123"/>
        <v>0</v>
      </c>
      <c r="BG98" s="90">
        <f t="shared" si="86"/>
        <v>0</v>
      </c>
      <c r="BH98" s="90">
        <f t="shared" si="87"/>
        <v>0</v>
      </c>
      <c r="BI98" s="90">
        <f t="shared" si="124"/>
        <v>0</v>
      </c>
      <c r="BJ98" s="90">
        <f t="shared" si="125"/>
        <v>0</v>
      </c>
      <c r="BK98" s="57" t="s">
        <v>517</v>
      </c>
      <c r="BL98" s="58">
        <f t="shared" si="126"/>
        <v>0</v>
      </c>
      <c r="BM98" s="91">
        <f>従量電灯Cのみ!AB97</f>
        <v>793</v>
      </c>
      <c r="BN98" s="90">
        <f t="shared" si="127"/>
        <v>0</v>
      </c>
      <c r="BO98" s="90">
        <f t="shared" si="88"/>
        <v>0</v>
      </c>
      <c r="BP98" s="90">
        <f t="shared" si="89"/>
        <v>0</v>
      </c>
      <c r="BQ98" s="90">
        <f t="shared" si="128"/>
        <v>0</v>
      </c>
      <c r="BR98" s="90">
        <f t="shared" si="129"/>
        <v>0</v>
      </c>
      <c r="BS98" s="57" t="s">
        <v>517</v>
      </c>
      <c r="BT98" s="58">
        <f t="shared" si="130"/>
        <v>0</v>
      </c>
      <c r="BU98" s="91">
        <f>従量電灯Cのみ!AC97</f>
        <v>936</v>
      </c>
      <c r="BV98" s="90">
        <f t="shared" si="131"/>
        <v>0</v>
      </c>
      <c r="BW98" s="90">
        <f t="shared" si="90"/>
        <v>0</v>
      </c>
      <c r="BX98" s="90">
        <f t="shared" si="91"/>
        <v>0</v>
      </c>
      <c r="BY98" s="90">
        <f t="shared" si="132"/>
        <v>0</v>
      </c>
      <c r="BZ98" s="90">
        <f t="shared" si="133"/>
        <v>0</v>
      </c>
      <c r="CA98" s="57" t="s">
        <v>517</v>
      </c>
      <c r="CB98" s="58">
        <f t="shared" si="134"/>
        <v>0</v>
      </c>
      <c r="CC98" s="91">
        <f>従量電灯Cのみ!AD97</f>
        <v>932</v>
      </c>
      <c r="CD98" s="90">
        <f t="shared" si="135"/>
        <v>0</v>
      </c>
      <c r="CE98" s="90">
        <f t="shared" si="92"/>
        <v>0</v>
      </c>
      <c r="CF98" s="90">
        <f t="shared" si="93"/>
        <v>0</v>
      </c>
      <c r="CG98" s="90">
        <f t="shared" si="136"/>
        <v>0</v>
      </c>
      <c r="CH98" s="90">
        <f t="shared" si="137"/>
        <v>0</v>
      </c>
      <c r="CI98" s="57" t="s">
        <v>517</v>
      </c>
      <c r="CJ98" s="58">
        <f t="shared" si="138"/>
        <v>0</v>
      </c>
      <c r="CK98" s="91">
        <f>従量電灯Cのみ!AE97</f>
        <v>918</v>
      </c>
      <c r="CL98" s="90">
        <f t="shared" si="139"/>
        <v>0</v>
      </c>
      <c r="CM98" s="90">
        <f t="shared" si="94"/>
        <v>0</v>
      </c>
      <c r="CN98" s="90">
        <f t="shared" si="95"/>
        <v>0</v>
      </c>
      <c r="CO98" s="90">
        <f t="shared" si="140"/>
        <v>0</v>
      </c>
      <c r="CP98" s="90">
        <f t="shared" si="141"/>
        <v>0</v>
      </c>
      <c r="CQ98" s="57" t="s">
        <v>517</v>
      </c>
      <c r="CR98" s="58">
        <f t="shared" si="142"/>
        <v>0</v>
      </c>
      <c r="CS98" s="91">
        <f>従量電灯Cのみ!AF97</f>
        <v>801</v>
      </c>
      <c r="CT98" s="90">
        <f t="shared" si="143"/>
        <v>0</v>
      </c>
      <c r="CU98" s="90">
        <f t="shared" si="96"/>
        <v>0</v>
      </c>
      <c r="CV98" s="90">
        <f t="shared" si="97"/>
        <v>0</v>
      </c>
      <c r="CW98" s="90">
        <f t="shared" si="144"/>
        <v>0</v>
      </c>
      <c r="CX98" s="90">
        <f t="shared" si="145"/>
        <v>0</v>
      </c>
      <c r="CY98" s="57" t="s">
        <v>517</v>
      </c>
      <c r="CZ98" s="58">
        <f t="shared" si="146"/>
        <v>0</v>
      </c>
      <c r="DA98" s="56">
        <f t="shared" si="98"/>
        <v>0</v>
      </c>
    </row>
    <row r="99" spans="2:105" x14ac:dyDescent="0.4">
      <c r="B99" s="54">
        <v>92</v>
      </c>
      <c r="C99" s="54" t="str">
        <f>従量電灯Cのみ!C98</f>
        <v>伊坂測定局</v>
      </c>
      <c r="D99" s="55">
        <f>従量電灯Cのみ!H98</f>
        <v>7</v>
      </c>
      <c r="E99" s="63"/>
      <c r="F99" s="73"/>
      <c r="G99" s="74"/>
      <c r="H99" s="75"/>
      <c r="I99" s="91">
        <f>従量電灯Cのみ!U98</f>
        <v>356</v>
      </c>
      <c r="J99" s="90">
        <f t="shared" si="99"/>
        <v>0</v>
      </c>
      <c r="K99" s="90">
        <f t="shared" si="74"/>
        <v>0</v>
      </c>
      <c r="L99" s="90">
        <f t="shared" si="75"/>
        <v>0</v>
      </c>
      <c r="M99" s="90">
        <f t="shared" si="100"/>
        <v>0</v>
      </c>
      <c r="N99" s="90">
        <f t="shared" si="101"/>
        <v>0</v>
      </c>
      <c r="O99" s="57" t="s">
        <v>517</v>
      </c>
      <c r="P99" s="58">
        <f t="shared" si="102"/>
        <v>0</v>
      </c>
      <c r="Q99" s="91">
        <f>従量電灯Cのみ!V98</f>
        <v>390</v>
      </c>
      <c r="R99" s="90">
        <f t="shared" si="103"/>
        <v>0</v>
      </c>
      <c r="S99" s="90">
        <f t="shared" si="76"/>
        <v>0</v>
      </c>
      <c r="T99" s="90">
        <f t="shared" si="77"/>
        <v>0</v>
      </c>
      <c r="U99" s="90">
        <f t="shared" si="104"/>
        <v>0</v>
      </c>
      <c r="V99" s="90">
        <f t="shared" si="105"/>
        <v>0</v>
      </c>
      <c r="W99" s="57" t="s">
        <v>517</v>
      </c>
      <c r="X99" s="58">
        <f t="shared" si="106"/>
        <v>0</v>
      </c>
      <c r="Y99" s="91">
        <f>従量電灯Cのみ!W98</f>
        <v>442</v>
      </c>
      <c r="Z99" s="90">
        <f t="shared" si="107"/>
        <v>0</v>
      </c>
      <c r="AA99" s="90">
        <f t="shared" si="78"/>
        <v>0</v>
      </c>
      <c r="AB99" s="90">
        <f t="shared" si="79"/>
        <v>0</v>
      </c>
      <c r="AC99" s="90">
        <f t="shared" si="108"/>
        <v>0</v>
      </c>
      <c r="AD99" s="90">
        <f t="shared" si="109"/>
        <v>0</v>
      </c>
      <c r="AE99" s="57" t="s">
        <v>517</v>
      </c>
      <c r="AF99" s="58">
        <f t="shared" si="110"/>
        <v>0</v>
      </c>
      <c r="AG99" s="91">
        <f>従量電灯Cのみ!X98</f>
        <v>424</v>
      </c>
      <c r="AH99" s="90">
        <f t="shared" si="111"/>
        <v>0</v>
      </c>
      <c r="AI99" s="90">
        <f t="shared" si="80"/>
        <v>0</v>
      </c>
      <c r="AJ99" s="90">
        <f t="shared" si="81"/>
        <v>0</v>
      </c>
      <c r="AK99" s="90">
        <f t="shared" si="112"/>
        <v>0</v>
      </c>
      <c r="AL99" s="90">
        <f t="shared" si="113"/>
        <v>0</v>
      </c>
      <c r="AM99" s="57" t="s">
        <v>517</v>
      </c>
      <c r="AN99" s="58">
        <f t="shared" si="114"/>
        <v>0</v>
      </c>
      <c r="AO99" s="91">
        <f>従量電灯Cのみ!Y98</f>
        <v>386</v>
      </c>
      <c r="AP99" s="90">
        <f t="shared" si="115"/>
        <v>0</v>
      </c>
      <c r="AQ99" s="90">
        <f t="shared" si="82"/>
        <v>0</v>
      </c>
      <c r="AR99" s="90">
        <f t="shared" si="83"/>
        <v>0</v>
      </c>
      <c r="AS99" s="90">
        <f t="shared" si="116"/>
        <v>0</v>
      </c>
      <c r="AT99" s="90">
        <f t="shared" si="117"/>
        <v>0</v>
      </c>
      <c r="AU99" s="57" t="s">
        <v>517</v>
      </c>
      <c r="AV99" s="58">
        <f t="shared" si="118"/>
        <v>0</v>
      </c>
      <c r="AW99" s="91">
        <f>従量電灯Cのみ!Z98</f>
        <v>351</v>
      </c>
      <c r="AX99" s="90">
        <f t="shared" si="119"/>
        <v>0</v>
      </c>
      <c r="AY99" s="90">
        <f t="shared" si="84"/>
        <v>0</v>
      </c>
      <c r="AZ99" s="90">
        <f t="shared" si="85"/>
        <v>0</v>
      </c>
      <c r="BA99" s="90">
        <f t="shared" si="120"/>
        <v>0</v>
      </c>
      <c r="BB99" s="90">
        <f t="shared" si="121"/>
        <v>0</v>
      </c>
      <c r="BC99" s="57" t="s">
        <v>517</v>
      </c>
      <c r="BD99" s="58">
        <f t="shared" si="122"/>
        <v>0</v>
      </c>
      <c r="BE99" s="91">
        <f>従量電灯Cのみ!AA98</f>
        <v>326</v>
      </c>
      <c r="BF99" s="90">
        <f t="shared" si="123"/>
        <v>0</v>
      </c>
      <c r="BG99" s="90">
        <f t="shared" si="86"/>
        <v>0</v>
      </c>
      <c r="BH99" s="90">
        <f t="shared" si="87"/>
        <v>0</v>
      </c>
      <c r="BI99" s="90">
        <f t="shared" si="124"/>
        <v>0</v>
      </c>
      <c r="BJ99" s="90">
        <f t="shared" si="125"/>
        <v>0</v>
      </c>
      <c r="BK99" s="57" t="s">
        <v>517</v>
      </c>
      <c r="BL99" s="58">
        <f t="shared" si="126"/>
        <v>0</v>
      </c>
      <c r="BM99" s="91">
        <f>従量電灯Cのみ!AB98</f>
        <v>316</v>
      </c>
      <c r="BN99" s="90">
        <f t="shared" si="127"/>
        <v>0</v>
      </c>
      <c r="BO99" s="90">
        <f t="shared" si="88"/>
        <v>0</v>
      </c>
      <c r="BP99" s="90">
        <f t="shared" si="89"/>
        <v>0</v>
      </c>
      <c r="BQ99" s="90">
        <f t="shared" si="128"/>
        <v>0</v>
      </c>
      <c r="BR99" s="90">
        <f t="shared" si="129"/>
        <v>0</v>
      </c>
      <c r="BS99" s="57" t="s">
        <v>517</v>
      </c>
      <c r="BT99" s="58">
        <f t="shared" si="130"/>
        <v>0</v>
      </c>
      <c r="BU99" s="91">
        <f>従量電灯Cのみ!AC98</f>
        <v>375</v>
      </c>
      <c r="BV99" s="90">
        <f t="shared" si="131"/>
        <v>0</v>
      </c>
      <c r="BW99" s="90">
        <f t="shared" si="90"/>
        <v>0</v>
      </c>
      <c r="BX99" s="90">
        <f t="shared" si="91"/>
        <v>0</v>
      </c>
      <c r="BY99" s="90">
        <f t="shared" si="132"/>
        <v>0</v>
      </c>
      <c r="BZ99" s="90">
        <f t="shared" si="133"/>
        <v>0</v>
      </c>
      <c r="CA99" s="57" t="s">
        <v>517</v>
      </c>
      <c r="CB99" s="58">
        <f t="shared" si="134"/>
        <v>0</v>
      </c>
      <c r="CC99" s="91">
        <f>従量電灯Cのみ!AD98</f>
        <v>320</v>
      </c>
      <c r="CD99" s="90">
        <f t="shared" si="135"/>
        <v>0</v>
      </c>
      <c r="CE99" s="90">
        <f t="shared" si="92"/>
        <v>0</v>
      </c>
      <c r="CF99" s="90">
        <f t="shared" si="93"/>
        <v>0</v>
      </c>
      <c r="CG99" s="90">
        <f t="shared" si="136"/>
        <v>0</v>
      </c>
      <c r="CH99" s="90">
        <f t="shared" si="137"/>
        <v>0</v>
      </c>
      <c r="CI99" s="57" t="s">
        <v>517</v>
      </c>
      <c r="CJ99" s="58">
        <f t="shared" si="138"/>
        <v>0</v>
      </c>
      <c r="CK99" s="91">
        <f>従量電灯Cのみ!AE98</f>
        <v>338</v>
      </c>
      <c r="CL99" s="90">
        <f t="shared" si="139"/>
        <v>0</v>
      </c>
      <c r="CM99" s="90">
        <f t="shared" si="94"/>
        <v>0</v>
      </c>
      <c r="CN99" s="90">
        <f t="shared" si="95"/>
        <v>0</v>
      </c>
      <c r="CO99" s="90">
        <f t="shared" si="140"/>
        <v>0</v>
      </c>
      <c r="CP99" s="90">
        <f t="shared" si="141"/>
        <v>0</v>
      </c>
      <c r="CQ99" s="57" t="s">
        <v>517</v>
      </c>
      <c r="CR99" s="58">
        <f t="shared" si="142"/>
        <v>0</v>
      </c>
      <c r="CS99" s="91">
        <f>従量電灯Cのみ!AF98</f>
        <v>372</v>
      </c>
      <c r="CT99" s="90">
        <f t="shared" si="143"/>
        <v>0</v>
      </c>
      <c r="CU99" s="90">
        <f t="shared" si="96"/>
        <v>0</v>
      </c>
      <c r="CV99" s="90">
        <f t="shared" si="97"/>
        <v>0</v>
      </c>
      <c r="CW99" s="90">
        <f t="shared" si="144"/>
        <v>0</v>
      </c>
      <c r="CX99" s="90">
        <f t="shared" si="145"/>
        <v>0</v>
      </c>
      <c r="CY99" s="57" t="s">
        <v>517</v>
      </c>
      <c r="CZ99" s="58">
        <f t="shared" si="146"/>
        <v>0</v>
      </c>
      <c r="DA99" s="56">
        <f t="shared" si="98"/>
        <v>0</v>
      </c>
    </row>
    <row r="100" spans="2:105" x14ac:dyDescent="0.4">
      <c r="B100" s="54">
        <v>93</v>
      </c>
      <c r="C100" s="54" t="str">
        <f>従量電灯Cのみ!C99</f>
        <v>富洲原霊園</v>
      </c>
      <c r="D100" s="55">
        <f>従量電灯Cのみ!H99</f>
        <v>10</v>
      </c>
      <c r="E100" s="63"/>
      <c r="F100" s="73"/>
      <c r="G100" s="74"/>
      <c r="H100" s="75"/>
      <c r="I100" s="91">
        <f>従量電灯Cのみ!U99</f>
        <v>220</v>
      </c>
      <c r="J100" s="90">
        <f t="shared" si="99"/>
        <v>0</v>
      </c>
      <c r="K100" s="90">
        <f t="shared" si="74"/>
        <v>0</v>
      </c>
      <c r="L100" s="90">
        <f t="shared" si="75"/>
        <v>0</v>
      </c>
      <c r="M100" s="90">
        <f t="shared" si="100"/>
        <v>0</v>
      </c>
      <c r="N100" s="90">
        <f t="shared" si="101"/>
        <v>0</v>
      </c>
      <c r="O100" s="57" t="s">
        <v>517</v>
      </c>
      <c r="P100" s="58">
        <f t="shared" si="102"/>
        <v>0</v>
      </c>
      <c r="Q100" s="91">
        <f>従量電灯Cのみ!V99</f>
        <v>224</v>
      </c>
      <c r="R100" s="90">
        <f t="shared" si="103"/>
        <v>0</v>
      </c>
      <c r="S100" s="90">
        <f t="shared" si="76"/>
        <v>0</v>
      </c>
      <c r="T100" s="90">
        <f t="shared" si="77"/>
        <v>0</v>
      </c>
      <c r="U100" s="90">
        <f t="shared" si="104"/>
        <v>0</v>
      </c>
      <c r="V100" s="90">
        <f t="shared" si="105"/>
        <v>0</v>
      </c>
      <c r="W100" s="57" t="s">
        <v>517</v>
      </c>
      <c r="X100" s="58">
        <f t="shared" si="106"/>
        <v>0</v>
      </c>
      <c r="Y100" s="91">
        <f>従量電灯Cのみ!W99</f>
        <v>315</v>
      </c>
      <c r="Z100" s="90">
        <f t="shared" si="107"/>
        <v>0</v>
      </c>
      <c r="AA100" s="90">
        <f t="shared" si="78"/>
        <v>0</v>
      </c>
      <c r="AB100" s="90">
        <f t="shared" si="79"/>
        <v>0</v>
      </c>
      <c r="AC100" s="90">
        <f t="shared" si="108"/>
        <v>0</v>
      </c>
      <c r="AD100" s="90">
        <f t="shared" si="109"/>
        <v>0</v>
      </c>
      <c r="AE100" s="57" t="s">
        <v>517</v>
      </c>
      <c r="AF100" s="58">
        <f t="shared" si="110"/>
        <v>0</v>
      </c>
      <c r="AG100" s="91">
        <f>従量電灯Cのみ!X99</f>
        <v>247</v>
      </c>
      <c r="AH100" s="90">
        <f t="shared" si="111"/>
        <v>0</v>
      </c>
      <c r="AI100" s="90">
        <f t="shared" si="80"/>
        <v>0</v>
      </c>
      <c r="AJ100" s="90">
        <f t="shared" si="81"/>
        <v>0</v>
      </c>
      <c r="AK100" s="90">
        <f t="shared" si="112"/>
        <v>0</v>
      </c>
      <c r="AL100" s="90">
        <f t="shared" si="113"/>
        <v>0</v>
      </c>
      <c r="AM100" s="57" t="s">
        <v>517</v>
      </c>
      <c r="AN100" s="58">
        <f t="shared" si="114"/>
        <v>0</v>
      </c>
      <c r="AO100" s="91">
        <f>従量電灯Cのみ!Y99</f>
        <v>246</v>
      </c>
      <c r="AP100" s="90">
        <f t="shared" si="115"/>
        <v>0</v>
      </c>
      <c r="AQ100" s="90">
        <f t="shared" si="82"/>
        <v>0</v>
      </c>
      <c r="AR100" s="90">
        <f t="shared" si="83"/>
        <v>0</v>
      </c>
      <c r="AS100" s="90">
        <f t="shared" si="116"/>
        <v>0</v>
      </c>
      <c r="AT100" s="90">
        <f t="shared" si="117"/>
        <v>0</v>
      </c>
      <c r="AU100" s="57" t="s">
        <v>517</v>
      </c>
      <c r="AV100" s="58">
        <f t="shared" si="118"/>
        <v>0</v>
      </c>
      <c r="AW100" s="91">
        <f>従量電灯Cのみ!Z99</f>
        <v>291</v>
      </c>
      <c r="AX100" s="90">
        <f t="shared" si="119"/>
        <v>0</v>
      </c>
      <c r="AY100" s="90">
        <f t="shared" si="84"/>
        <v>0</v>
      </c>
      <c r="AZ100" s="90">
        <f t="shared" si="85"/>
        <v>0</v>
      </c>
      <c r="BA100" s="90">
        <f t="shared" si="120"/>
        <v>0</v>
      </c>
      <c r="BB100" s="90">
        <f t="shared" si="121"/>
        <v>0</v>
      </c>
      <c r="BC100" s="57" t="s">
        <v>517</v>
      </c>
      <c r="BD100" s="58">
        <f t="shared" si="122"/>
        <v>0</v>
      </c>
      <c r="BE100" s="91">
        <f>従量電灯Cのみ!AA99</f>
        <v>271</v>
      </c>
      <c r="BF100" s="90">
        <f t="shared" si="123"/>
        <v>0</v>
      </c>
      <c r="BG100" s="90">
        <f t="shared" si="86"/>
        <v>0</v>
      </c>
      <c r="BH100" s="90">
        <f t="shared" si="87"/>
        <v>0</v>
      </c>
      <c r="BI100" s="90">
        <f t="shared" si="124"/>
        <v>0</v>
      </c>
      <c r="BJ100" s="90">
        <f t="shared" si="125"/>
        <v>0</v>
      </c>
      <c r="BK100" s="57" t="s">
        <v>517</v>
      </c>
      <c r="BL100" s="58">
        <f t="shared" si="126"/>
        <v>0</v>
      </c>
      <c r="BM100" s="91">
        <f>従量電灯Cのみ!AB99</f>
        <v>287</v>
      </c>
      <c r="BN100" s="90">
        <f t="shared" si="127"/>
        <v>0</v>
      </c>
      <c r="BO100" s="90">
        <f t="shared" si="88"/>
        <v>0</v>
      </c>
      <c r="BP100" s="90">
        <f t="shared" si="89"/>
        <v>0</v>
      </c>
      <c r="BQ100" s="90">
        <f t="shared" si="128"/>
        <v>0</v>
      </c>
      <c r="BR100" s="90">
        <f t="shared" si="129"/>
        <v>0</v>
      </c>
      <c r="BS100" s="57" t="s">
        <v>517</v>
      </c>
      <c r="BT100" s="58">
        <f t="shared" si="130"/>
        <v>0</v>
      </c>
      <c r="BU100" s="91">
        <f>従量電灯Cのみ!AC99</f>
        <v>334</v>
      </c>
      <c r="BV100" s="90">
        <f t="shared" si="131"/>
        <v>0</v>
      </c>
      <c r="BW100" s="90">
        <f t="shared" si="90"/>
        <v>0</v>
      </c>
      <c r="BX100" s="90">
        <f t="shared" si="91"/>
        <v>0</v>
      </c>
      <c r="BY100" s="90">
        <f t="shared" si="132"/>
        <v>0</v>
      </c>
      <c r="BZ100" s="90">
        <f t="shared" si="133"/>
        <v>0</v>
      </c>
      <c r="CA100" s="57" t="s">
        <v>517</v>
      </c>
      <c r="CB100" s="58">
        <f t="shared" si="134"/>
        <v>0</v>
      </c>
      <c r="CC100" s="91">
        <f>従量電灯Cのみ!AD99</f>
        <v>298</v>
      </c>
      <c r="CD100" s="90">
        <f t="shared" si="135"/>
        <v>0</v>
      </c>
      <c r="CE100" s="90">
        <f t="shared" si="92"/>
        <v>0</v>
      </c>
      <c r="CF100" s="90">
        <f t="shared" si="93"/>
        <v>0</v>
      </c>
      <c r="CG100" s="90">
        <f t="shared" si="136"/>
        <v>0</v>
      </c>
      <c r="CH100" s="90">
        <f t="shared" si="137"/>
        <v>0</v>
      </c>
      <c r="CI100" s="57" t="s">
        <v>517</v>
      </c>
      <c r="CJ100" s="58">
        <f t="shared" si="138"/>
        <v>0</v>
      </c>
      <c r="CK100" s="91">
        <f>従量電灯Cのみ!AE99</f>
        <v>286</v>
      </c>
      <c r="CL100" s="90">
        <f t="shared" si="139"/>
        <v>0</v>
      </c>
      <c r="CM100" s="90">
        <f t="shared" si="94"/>
        <v>0</v>
      </c>
      <c r="CN100" s="90">
        <f t="shared" si="95"/>
        <v>0</v>
      </c>
      <c r="CO100" s="90">
        <f t="shared" si="140"/>
        <v>0</v>
      </c>
      <c r="CP100" s="90">
        <f t="shared" si="141"/>
        <v>0</v>
      </c>
      <c r="CQ100" s="57" t="s">
        <v>517</v>
      </c>
      <c r="CR100" s="58">
        <f t="shared" si="142"/>
        <v>0</v>
      </c>
      <c r="CS100" s="91">
        <f>従量電灯Cのみ!AF99</f>
        <v>283</v>
      </c>
      <c r="CT100" s="90">
        <f t="shared" si="143"/>
        <v>0</v>
      </c>
      <c r="CU100" s="90">
        <f t="shared" si="96"/>
        <v>0</v>
      </c>
      <c r="CV100" s="90">
        <f t="shared" si="97"/>
        <v>0</v>
      </c>
      <c r="CW100" s="90">
        <f t="shared" si="144"/>
        <v>0</v>
      </c>
      <c r="CX100" s="90">
        <f t="shared" si="145"/>
        <v>0</v>
      </c>
      <c r="CY100" s="57" t="s">
        <v>517</v>
      </c>
      <c r="CZ100" s="58">
        <f t="shared" si="146"/>
        <v>0</v>
      </c>
      <c r="DA100" s="56">
        <f t="shared" si="98"/>
        <v>0</v>
      </c>
    </row>
    <row r="101" spans="2:105" x14ac:dyDescent="0.4">
      <c r="B101" s="54">
        <v>94</v>
      </c>
      <c r="C101" s="54" t="str">
        <f>従量電灯Cのみ!C100</f>
        <v>富田霊園</v>
      </c>
      <c r="D101" s="55">
        <f>従量電灯Cのみ!H100</f>
        <v>12</v>
      </c>
      <c r="E101" s="63"/>
      <c r="F101" s="73"/>
      <c r="G101" s="74"/>
      <c r="H101" s="75"/>
      <c r="I101" s="91">
        <f>従量電灯Cのみ!U100</f>
        <v>215</v>
      </c>
      <c r="J101" s="90">
        <f t="shared" si="99"/>
        <v>0</v>
      </c>
      <c r="K101" s="90">
        <f t="shared" si="74"/>
        <v>0</v>
      </c>
      <c r="L101" s="90">
        <f t="shared" si="75"/>
        <v>0</v>
      </c>
      <c r="M101" s="90">
        <f t="shared" si="100"/>
        <v>0</v>
      </c>
      <c r="N101" s="90">
        <f t="shared" si="101"/>
        <v>0</v>
      </c>
      <c r="O101" s="57" t="s">
        <v>517</v>
      </c>
      <c r="P101" s="58">
        <f t="shared" si="102"/>
        <v>0</v>
      </c>
      <c r="Q101" s="91">
        <f>従量電灯Cのみ!V100</f>
        <v>187</v>
      </c>
      <c r="R101" s="90">
        <f t="shared" si="103"/>
        <v>0</v>
      </c>
      <c r="S101" s="90">
        <f t="shared" si="76"/>
        <v>0</v>
      </c>
      <c r="T101" s="90">
        <f t="shared" si="77"/>
        <v>0</v>
      </c>
      <c r="U101" s="90">
        <f t="shared" si="104"/>
        <v>0</v>
      </c>
      <c r="V101" s="90">
        <f t="shared" si="105"/>
        <v>0</v>
      </c>
      <c r="W101" s="57" t="s">
        <v>517</v>
      </c>
      <c r="X101" s="58">
        <f t="shared" si="106"/>
        <v>0</v>
      </c>
      <c r="Y101" s="91">
        <f>従量電灯Cのみ!W100</f>
        <v>185</v>
      </c>
      <c r="Z101" s="90">
        <f t="shared" si="107"/>
        <v>0</v>
      </c>
      <c r="AA101" s="90">
        <f t="shared" si="78"/>
        <v>0</v>
      </c>
      <c r="AB101" s="90">
        <f t="shared" si="79"/>
        <v>0</v>
      </c>
      <c r="AC101" s="90">
        <f t="shared" si="108"/>
        <v>0</v>
      </c>
      <c r="AD101" s="90">
        <f t="shared" si="109"/>
        <v>0</v>
      </c>
      <c r="AE101" s="57" t="s">
        <v>517</v>
      </c>
      <c r="AF101" s="58">
        <f t="shared" si="110"/>
        <v>0</v>
      </c>
      <c r="AG101" s="91">
        <f>従量電灯Cのみ!X100</f>
        <v>222</v>
      </c>
      <c r="AH101" s="90">
        <f t="shared" si="111"/>
        <v>0</v>
      </c>
      <c r="AI101" s="90">
        <f t="shared" si="80"/>
        <v>0</v>
      </c>
      <c r="AJ101" s="90">
        <f t="shared" si="81"/>
        <v>0</v>
      </c>
      <c r="AK101" s="90">
        <f t="shared" si="112"/>
        <v>0</v>
      </c>
      <c r="AL101" s="90">
        <f t="shared" si="113"/>
        <v>0</v>
      </c>
      <c r="AM101" s="57" t="s">
        <v>517</v>
      </c>
      <c r="AN101" s="58">
        <f t="shared" si="114"/>
        <v>0</v>
      </c>
      <c r="AO101" s="91">
        <f>従量電灯Cのみ!Y100</f>
        <v>222</v>
      </c>
      <c r="AP101" s="90">
        <f t="shared" si="115"/>
        <v>0</v>
      </c>
      <c r="AQ101" s="90">
        <f t="shared" si="82"/>
        <v>0</v>
      </c>
      <c r="AR101" s="90">
        <f t="shared" si="83"/>
        <v>0</v>
      </c>
      <c r="AS101" s="90">
        <f t="shared" si="116"/>
        <v>0</v>
      </c>
      <c r="AT101" s="90">
        <f t="shared" si="117"/>
        <v>0</v>
      </c>
      <c r="AU101" s="57" t="s">
        <v>517</v>
      </c>
      <c r="AV101" s="58">
        <f t="shared" si="118"/>
        <v>0</v>
      </c>
      <c r="AW101" s="91">
        <f>従量電灯Cのみ!Z100</f>
        <v>200</v>
      </c>
      <c r="AX101" s="90">
        <f t="shared" si="119"/>
        <v>0</v>
      </c>
      <c r="AY101" s="90">
        <f t="shared" si="84"/>
        <v>0</v>
      </c>
      <c r="AZ101" s="90">
        <f t="shared" si="85"/>
        <v>0</v>
      </c>
      <c r="BA101" s="90">
        <f t="shared" si="120"/>
        <v>0</v>
      </c>
      <c r="BB101" s="90">
        <f t="shared" si="121"/>
        <v>0</v>
      </c>
      <c r="BC101" s="57" t="s">
        <v>517</v>
      </c>
      <c r="BD101" s="58">
        <f t="shared" si="122"/>
        <v>0</v>
      </c>
      <c r="BE101" s="91">
        <f>従量電灯Cのみ!AA100</f>
        <v>227</v>
      </c>
      <c r="BF101" s="90">
        <f t="shared" si="123"/>
        <v>0</v>
      </c>
      <c r="BG101" s="90">
        <f t="shared" si="86"/>
        <v>0</v>
      </c>
      <c r="BH101" s="90">
        <f t="shared" si="87"/>
        <v>0</v>
      </c>
      <c r="BI101" s="90">
        <f t="shared" si="124"/>
        <v>0</v>
      </c>
      <c r="BJ101" s="90">
        <f t="shared" si="125"/>
        <v>0</v>
      </c>
      <c r="BK101" s="57" t="s">
        <v>517</v>
      </c>
      <c r="BL101" s="58">
        <f t="shared" si="126"/>
        <v>0</v>
      </c>
      <c r="BM101" s="91">
        <f>従量電灯Cのみ!AB100</f>
        <v>195</v>
      </c>
      <c r="BN101" s="90">
        <f t="shared" si="127"/>
        <v>0</v>
      </c>
      <c r="BO101" s="90">
        <f t="shared" si="88"/>
        <v>0</v>
      </c>
      <c r="BP101" s="90">
        <f t="shared" si="89"/>
        <v>0</v>
      </c>
      <c r="BQ101" s="90">
        <f t="shared" si="128"/>
        <v>0</v>
      </c>
      <c r="BR101" s="90">
        <f t="shared" si="129"/>
        <v>0</v>
      </c>
      <c r="BS101" s="57" t="s">
        <v>517</v>
      </c>
      <c r="BT101" s="58">
        <f t="shared" si="130"/>
        <v>0</v>
      </c>
      <c r="BU101" s="91">
        <f>従量電灯Cのみ!AC100</f>
        <v>224</v>
      </c>
      <c r="BV101" s="90">
        <f t="shared" si="131"/>
        <v>0</v>
      </c>
      <c r="BW101" s="90">
        <f t="shared" si="90"/>
        <v>0</v>
      </c>
      <c r="BX101" s="90">
        <f t="shared" si="91"/>
        <v>0</v>
      </c>
      <c r="BY101" s="90">
        <f t="shared" si="132"/>
        <v>0</v>
      </c>
      <c r="BZ101" s="90">
        <f t="shared" si="133"/>
        <v>0</v>
      </c>
      <c r="CA101" s="57" t="s">
        <v>517</v>
      </c>
      <c r="CB101" s="58">
        <f t="shared" si="134"/>
        <v>0</v>
      </c>
      <c r="CC101" s="91">
        <f>従量電灯Cのみ!AD100</f>
        <v>216</v>
      </c>
      <c r="CD101" s="90">
        <f t="shared" si="135"/>
        <v>0</v>
      </c>
      <c r="CE101" s="90">
        <f t="shared" si="92"/>
        <v>0</v>
      </c>
      <c r="CF101" s="90">
        <f t="shared" si="93"/>
        <v>0</v>
      </c>
      <c r="CG101" s="90">
        <f t="shared" si="136"/>
        <v>0</v>
      </c>
      <c r="CH101" s="90">
        <f t="shared" si="137"/>
        <v>0</v>
      </c>
      <c r="CI101" s="57" t="s">
        <v>517</v>
      </c>
      <c r="CJ101" s="58">
        <f t="shared" si="138"/>
        <v>0</v>
      </c>
      <c r="CK101" s="91">
        <f>従量電灯Cのみ!AE100</f>
        <v>203</v>
      </c>
      <c r="CL101" s="90">
        <f t="shared" si="139"/>
        <v>0</v>
      </c>
      <c r="CM101" s="90">
        <f t="shared" si="94"/>
        <v>0</v>
      </c>
      <c r="CN101" s="90">
        <f t="shared" si="95"/>
        <v>0</v>
      </c>
      <c r="CO101" s="90">
        <f t="shared" si="140"/>
        <v>0</v>
      </c>
      <c r="CP101" s="90">
        <f t="shared" si="141"/>
        <v>0</v>
      </c>
      <c r="CQ101" s="57" t="s">
        <v>517</v>
      </c>
      <c r="CR101" s="58">
        <f t="shared" si="142"/>
        <v>0</v>
      </c>
      <c r="CS101" s="91">
        <f>従量電灯Cのみ!AF100</f>
        <v>199</v>
      </c>
      <c r="CT101" s="90">
        <f t="shared" si="143"/>
        <v>0</v>
      </c>
      <c r="CU101" s="90">
        <f t="shared" si="96"/>
        <v>0</v>
      </c>
      <c r="CV101" s="90">
        <f t="shared" si="97"/>
        <v>0</v>
      </c>
      <c r="CW101" s="90">
        <f t="shared" si="144"/>
        <v>0</v>
      </c>
      <c r="CX101" s="90">
        <f t="shared" si="145"/>
        <v>0</v>
      </c>
      <c r="CY101" s="57" t="s">
        <v>517</v>
      </c>
      <c r="CZ101" s="58">
        <f t="shared" si="146"/>
        <v>0</v>
      </c>
      <c r="DA101" s="56">
        <f t="shared" si="98"/>
        <v>0</v>
      </c>
    </row>
    <row r="102" spans="2:105" x14ac:dyDescent="0.4">
      <c r="B102" s="54">
        <v>95</v>
      </c>
      <c r="C102" s="54" t="str">
        <f>従量電灯Cのみ!C101</f>
        <v>多文化共生サロン</v>
      </c>
      <c r="D102" s="55">
        <f>従量電灯Cのみ!H101</f>
        <v>7</v>
      </c>
      <c r="E102" s="63"/>
      <c r="F102" s="73"/>
      <c r="G102" s="74"/>
      <c r="H102" s="75"/>
      <c r="I102" s="91">
        <f>従量電灯Cのみ!U101</f>
        <v>387</v>
      </c>
      <c r="J102" s="90">
        <f t="shared" si="99"/>
        <v>0</v>
      </c>
      <c r="K102" s="90">
        <f t="shared" si="74"/>
        <v>0</v>
      </c>
      <c r="L102" s="90">
        <f t="shared" si="75"/>
        <v>0</v>
      </c>
      <c r="M102" s="90">
        <f t="shared" si="100"/>
        <v>0</v>
      </c>
      <c r="N102" s="90">
        <f t="shared" si="101"/>
        <v>0</v>
      </c>
      <c r="O102" s="57" t="s">
        <v>517</v>
      </c>
      <c r="P102" s="58">
        <f t="shared" si="102"/>
        <v>0</v>
      </c>
      <c r="Q102" s="91">
        <f>従量電灯Cのみ!V101</f>
        <v>374</v>
      </c>
      <c r="R102" s="90">
        <f t="shared" si="103"/>
        <v>0</v>
      </c>
      <c r="S102" s="90">
        <f t="shared" si="76"/>
        <v>0</v>
      </c>
      <c r="T102" s="90">
        <f t="shared" si="77"/>
        <v>0</v>
      </c>
      <c r="U102" s="90">
        <f t="shared" si="104"/>
        <v>0</v>
      </c>
      <c r="V102" s="90">
        <f t="shared" si="105"/>
        <v>0</v>
      </c>
      <c r="W102" s="57" t="s">
        <v>517</v>
      </c>
      <c r="X102" s="58">
        <f t="shared" si="106"/>
        <v>0</v>
      </c>
      <c r="Y102" s="91">
        <f>従量電灯Cのみ!W101</f>
        <v>462</v>
      </c>
      <c r="Z102" s="90">
        <f t="shared" si="107"/>
        <v>0</v>
      </c>
      <c r="AA102" s="90">
        <f t="shared" si="78"/>
        <v>0</v>
      </c>
      <c r="AB102" s="90">
        <f t="shared" si="79"/>
        <v>0</v>
      </c>
      <c r="AC102" s="90">
        <f t="shared" si="108"/>
        <v>0</v>
      </c>
      <c r="AD102" s="90">
        <f t="shared" si="109"/>
        <v>0</v>
      </c>
      <c r="AE102" s="57" t="s">
        <v>517</v>
      </c>
      <c r="AF102" s="58">
        <f t="shared" si="110"/>
        <v>0</v>
      </c>
      <c r="AG102" s="91">
        <f>従量電灯Cのみ!X101</f>
        <v>795</v>
      </c>
      <c r="AH102" s="90">
        <f t="shared" si="111"/>
        <v>0</v>
      </c>
      <c r="AI102" s="90">
        <f t="shared" si="80"/>
        <v>0</v>
      </c>
      <c r="AJ102" s="90">
        <f t="shared" si="81"/>
        <v>0</v>
      </c>
      <c r="AK102" s="90">
        <f t="shared" si="112"/>
        <v>0</v>
      </c>
      <c r="AL102" s="90">
        <f t="shared" si="113"/>
        <v>0</v>
      </c>
      <c r="AM102" s="57" t="s">
        <v>517</v>
      </c>
      <c r="AN102" s="58">
        <f t="shared" si="114"/>
        <v>0</v>
      </c>
      <c r="AO102" s="91">
        <f>従量電灯Cのみ!Y101</f>
        <v>896</v>
      </c>
      <c r="AP102" s="90">
        <f t="shared" si="115"/>
        <v>0</v>
      </c>
      <c r="AQ102" s="90">
        <f t="shared" si="82"/>
        <v>0</v>
      </c>
      <c r="AR102" s="90">
        <f t="shared" si="83"/>
        <v>0</v>
      </c>
      <c r="AS102" s="90">
        <f t="shared" si="116"/>
        <v>0</v>
      </c>
      <c r="AT102" s="90">
        <f t="shared" si="117"/>
        <v>0</v>
      </c>
      <c r="AU102" s="57" t="s">
        <v>517</v>
      </c>
      <c r="AV102" s="58">
        <f t="shared" si="118"/>
        <v>0</v>
      </c>
      <c r="AW102" s="91">
        <f>従量電灯Cのみ!Z101</f>
        <v>662</v>
      </c>
      <c r="AX102" s="90">
        <f t="shared" si="119"/>
        <v>0</v>
      </c>
      <c r="AY102" s="90">
        <f t="shared" si="84"/>
        <v>0</v>
      </c>
      <c r="AZ102" s="90">
        <f t="shared" si="85"/>
        <v>0</v>
      </c>
      <c r="BA102" s="90">
        <f t="shared" si="120"/>
        <v>0</v>
      </c>
      <c r="BB102" s="90">
        <f t="shared" si="121"/>
        <v>0</v>
      </c>
      <c r="BC102" s="57" t="s">
        <v>517</v>
      </c>
      <c r="BD102" s="58">
        <f t="shared" si="122"/>
        <v>0</v>
      </c>
      <c r="BE102" s="91">
        <f>従量電灯Cのみ!AA101</f>
        <v>384</v>
      </c>
      <c r="BF102" s="90">
        <f t="shared" si="123"/>
        <v>0</v>
      </c>
      <c r="BG102" s="90">
        <f t="shared" si="86"/>
        <v>0</v>
      </c>
      <c r="BH102" s="90">
        <f t="shared" si="87"/>
        <v>0</v>
      </c>
      <c r="BI102" s="90">
        <f t="shared" si="124"/>
        <v>0</v>
      </c>
      <c r="BJ102" s="90">
        <f t="shared" si="125"/>
        <v>0</v>
      </c>
      <c r="BK102" s="57" t="s">
        <v>517</v>
      </c>
      <c r="BL102" s="58">
        <f t="shared" si="126"/>
        <v>0</v>
      </c>
      <c r="BM102" s="91">
        <f>従量電灯Cのみ!AB101</f>
        <v>546</v>
      </c>
      <c r="BN102" s="90">
        <f t="shared" si="127"/>
        <v>0</v>
      </c>
      <c r="BO102" s="90">
        <f t="shared" si="88"/>
        <v>0</v>
      </c>
      <c r="BP102" s="90">
        <f t="shared" si="89"/>
        <v>0</v>
      </c>
      <c r="BQ102" s="90">
        <f t="shared" si="128"/>
        <v>0</v>
      </c>
      <c r="BR102" s="90">
        <f t="shared" si="129"/>
        <v>0</v>
      </c>
      <c r="BS102" s="57" t="s">
        <v>517</v>
      </c>
      <c r="BT102" s="58">
        <f t="shared" si="130"/>
        <v>0</v>
      </c>
      <c r="BU102" s="91">
        <f>従量電灯Cのみ!AC101</f>
        <v>735</v>
      </c>
      <c r="BV102" s="90">
        <f t="shared" si="131"/>
        <v>0</v>
      </c>
      <c r="BW102" s="90">
        <f t="shared" si="90"/>
        <v>0</v>
      </c>
      <c r="BX102" s="90">
        <f t="shared" si="91"/>
        <v>0</v>
      </c>
      <c r="BY102" s="90">
        <f t="shared" si="132"/>
        <v>0</v>
      </c>
      <c r="BZ102" s="90">
        <f t="shared" si="133"/>
        <v>0</v>
      </c>
      <c r="CA102" s="57" t="s">
        <v>517</v>
      </c>
      <c r="CB102" s="58">
        <f t="shared" si="134"/>
        <v>0</v>
      </c>
      <c r="CC102" s="91">
        <f>従量電灯Cのみ!AD101</f>
        <v>909</v>
      </c>
      <c r="CD102" s="90">
        <f t="shared" si="135"/>
        <v>0</v>
      </c>
      <c r="CE102" s="90">
        <f t="shared" si="92"/>
        <v>0</v>
      </c>
      <c r="CF102" s="90">
        <f t="shared" si="93"/>
        <v>0</v>
      </c>
      <c r="CG102" s="90">
        <f t="shared" si="136"/>
        <v>0</v>
      </c>
      <c r="CH102" s="90">
        <f t="shared" si="137"/>
        <v>0</v>
      </c>
      <c r="CI102" s="57" t="s">
        <v>517</v>
      </c>
      <c r="CJ102" s="58">
        <f t="shared" si="138"/>
        <v>0</v>
      </c>
      <c r="CK102" s="91">
        <f>従量電灯Cのみ!AE101</f>
        <v>835</v>
      </c>
      <c r="CL102" s="90">
        <f t="shared" si="139"/>
        <v>0</v>
      </c>
      <c r="CM102" s="90">
        <f t="shared" si="94"/>
        <v>0</v>
      </c>
      <c r="CN102" s="90">
        <f t="shared" si="95"/>
        <v>0</v>
      </c>
      <c r="CO102" s="90">
        <f t="shared" si="140"/>
        <v>0</v>
      </c>
      <c r="CP102" s="90">
        <f t="shared" si="141"/>
        <v>0</v>
      </c>
      <c r="CQ102" s="57" t="s">
        <v>517</v>
      </c>
      <c r="CR102" s="58">
        <f t="shared" si="142"/>
        <v>0</v>
      </c>
      <c r="CS102" s="91">
        <f>従量電灯Cのみ!AF101</f>
        <v>767</v>
      </c>
      <c r="CT102" s="90">
        <f t="shared" si="143"/>
        <v>0</v>
      </c>
      <c r="CU102" s="90">
        <f t="shared" si="96"/>
        <v>0</v>
      </c>
      <c r="CV102" s="90">
        <f t="shared" si="97"/>
        <v>0</v>
      </c>
      <c r="CW102" s="90">
        <f t="shared" si="144"/>
        <v>0</v>
      </c>
      <c r="CX102" s="90">
        <f t="shared" si="145"/>
        <v>0</v>
      </c>
      <c r="CY102" s="57" t="s">
        <v>517</v>
      </c>
      <c r="CZ102" s="58">
        <f t="shared" si="146"/>
        <v>0</v>
      </c>
      <c r="DA102" s="56">
        <f t="shared" si="98"/>
        <v>0</v>
      </c>
    </row>
    <row r="103" spans="2:105" x14ac:dyDescent="0.4">
      <c r="B103" s="54">
        <v>96</v>
      </c>
      <c r="C103" s="54" t="str">
        <f>従量電灯Cのみ!C102</f>
        <v>南部丘陵公園</v>
      </c>
      <c r="D103" s="55">
        <f>従量電灯Cのみ!H102</f>
        <v>8</v>
      </c>
      <c r="E103" s="63"/>
      <c r="F103" s="73"/>
      <c r="G103" s="74"/>
      <c r="H103" s="75"/>
      <c r="I103" s="91">
        <f>従量電灯Cのみ!U102</f>
        <v>311</v>
      </c>
      <c r="J103" s="90">
        <f t="shared" si="99"/>
        <v>0</v>
      </c>
      <c r="K103" s="90">
        <f t="shared" si="74"/>
        <v>0</v>
      </c>
      <c r="L103" s="90">
        <f t="shared" si="75"/>
        <v>0</v>
      </c>
      <c r="M103" s="90">
        <f t="shared" si="100"/>
        <v>0</v>
      </c>
      <c r="N103" s="90">
        <f t="shared" si="101"/>
        <v>0</v>
      </c>
      <c r="O103" s="57" t="s">
        <v>517</v>
      </c>
      <c r="P103" s="58">
        <f t="shared" si="102"/>
        <v>0</v>
      </c>
      <c r="Q103" s="91">
        <f>従量電灯Cのみ!V102</f>
        <v>489</v>
      </c>
      <c r="R103" s="90">
        <f t="shared" si="103"/>
        <v>0</v>
      </c>
      <c r="S103" s="90">
        <f t="shared" si="76"/>
        <v>0</v>
      </c>
      <c r="T103" s="90">
        <f t="shared" si="77"/>
        <v>0</v>
      </c>
      <c r="U103" s="90">
        <f t="shared" si="104"/>
        <v>0</v>
      </c>
      <c r="V103" s="90">
        <f t="shared" si="105"/>
        <v>0</v>
      </c>
      <c r="W103" s="57" t="s">
        <v>517</v>
      </c>
      <c r="X103" s="58">
        <f t="shared" si="106"/>
        <v>0</v>
      </c>
      <c r="Y103" s="91">
        <f>従量電灯Cのみ!W102</f>
        <v>688</v>
      </c>
      <c r="Z103" s="90">
        <f t="shared" si="107"/>
        <v>0</v>
      </c>
      <c r="AA103" s="90">
        <f t="shared" si="78"/>
        <v>0</v>
      </c>
      <c r="AB103" s="90">
        <f t="shared" si="79"/>
        <v>0</v>
      </c>
      <c r="AC103" s="90">
        <f t="shared" si="108"/>
        <v>0</v>
      </c>
      <c r="AD103" s="90">
        <f t="shared" si="109"/>
        <v>0</v>
      </c>
      <c r="AE103" s="57" t="s">
        <v>517</v>
      </c>
      <c r="AF103" s="58">
        <f t="shared" si="110"/>
        <v>0</v>
      </c>
      <c r="AG103" s="91">
        <f>従量電灯Cのみ!X102</f>
        <v>880</v>
      </c>
      <c r="AH103" s="90">
        <f t="shared" si="111"/>
        <v>0</v>
      </c>
      <c r="AI103" s="90">
        <f t="shared" si="80"/>
        <v>0</v>
      </c>
      <c r="AJ103" s="90">
        <f t="shared" si="81"/>
        <v>0</v>
      </c>
      <c r="AK103" s="90">
        <f t="shared" si="112"/>
        <v>0</v>
      </c>
      <c r="AL103" s="90">
        <f t="shared" si="113"/>
        <v>0</v>
      </c>
      <c r="AM103" s="57" t="s">
        <v>517</v>
      </c>
      <c r="AN103" s="58">
        <f t="shared" si="114"/>
        <v>0</v>
      </c>
      <c r="AO103" s="91">
        <f>従量電灯Cのみ!Y102</f>
        <v>838</v>
      </c>
      <c r="AP103" s="90">
        <f t="shared" si="115"/>
        <v>0</v>
      </c>
      <c r="AQ103" s="90">
        <f t="shared" si="82"/>
        <v>0</v>
      </c>
      <c r="AR103" s="90">
        <f t="shared" si="83"/>
        <v>0</v>
      </c>
      <c r="AS103" s="90">
        <f t="shared" si="116"/>
        <v>0</v>
      </c>
      <c r="AT103" s="90">
        <f t="shared" si="117"/>
        <v>0</v>
      </c>
      <c r="AU103" s="57" t="s">
        <v>517</v>
      </c>
      <c r="AV103" s="58">
        <f t="shared" si="118"/>
        <v>0</v>
      </c>
      <c r="AW103" s="91">
        <f>従量電灯Cのみ!Z102</f>
        <v>473</v>
      </c>
      <c r="AX103" s="90">
        <f t="shared" si="119"/>
        <v>0</v>
      </c>
      <c r="AY103" s="90">
        <f t="shared" si="84"/>
        <v>0</v>
      </c>
      <c r="AZ103" s="90">
        <f t="shared" si="85"/>
        <v>0</v>
      </c>
      <c r="BA103" s="90">
        <f t="shared" si="120"/>
        <v>0</v>
      </c>
      <c r="BB103" s="90">
        <f t="shared" si="121"/>
        <v>0</v>
      </c>
      <c r="BC103" s="57" t="s">
        <v>517</v>
      </c>
      <c r="BD103" s="58">
        <f t="shared" si="122"/>
        <v>0</v>
      </c>
      <c r="BE103" s="91">
        <f>従量電灯Cのみ!AA102</f>
        <v>398</v>
      </c>
      <c r="BF103" s="90">
        <f t="shared" si="123"/>
        <v>0</v>
      </c>
      <c r="BG103" s="90">
        <f t="shared" si="86"/>
        <v>0</v>
      </c>
      <c r="BH103" s="90">
        <f t="shared" si="87"/>
        <v>0</v>
      </c>
      <c r="BI103" s="90">
        <f t="shared" si="124"/>
        <v>0</v>
      </c>
      <c r="BJ103" s="90">
        <f t="shared" si="125"/>
        <v>0</v>
      </c>
      <c r="BK103" s="57" t="s">
        <v>517</v>
      </c>
      <c r="BL103" s="58">
        <f t="shared" si="126"/>
        <v>0</v>
      </c>
      <c r="BM103" s="91">
        <f>従量電灯Cのみ!AB102</f>
        <v>214</v>
      </c>
      <c r="BN103" s="90">
        <f t="shared" si="127"/>
        <v>0</v>
      </c>
      <c r="BO103" s="90">
        <f t="shared" si="88"/>
        <v>0</v>
      </c>
      <c r="BP103" s="90">
        <f t="shared" si="89"/>
        <v>0</v>
      </c>
      <c r="BQ103" s="90">
        <f t="shared" si="128"/>
        <v>0</v>
      </c>
      <c r="BR103" s="90">
        <f t="shared" si="129"/>
        <v>0</v>
      </c>
      <c r="BS103" s="57" t="s">
        <v>517</v>
      </c>
      <c r="BT103" s="58">
        <f t="shared" si="130"/>
        <v>0</v>
      </c>
      <c r="BU103" s="91">
        <f>従量電灯Cのみ!AC102</f>
        <v>237</v>
      </c>
      <c r="BV103" s="90">
        <f t="shared" si="131"/>
        <v>0</v>
      </c>
      <c r="BW103" s="90">
        <f t="shared" si="90"/>
        <v>0</v>
      </c>
      <c r="BX103" s="90">
        <f t="shared" si="91"/>
        <v>0</v>
      </c>
      <c r="BY103" s="90">
        <f t="shared" si="132"/>
        <v>0</v>
      </c>
      <c r="BZ103" s="90">
        <f t="shared" si="133"/>
        <v>0</v>
      </c>
      <c r="CA103" s="57" t="s">
        <v>517</v>
      </c>
      <c r="CB103" s="58">
        <f t="shared" si="134"/>
        <v>0</v>
      </c>
      <c r="CC103" s="91">
        <f>従量電灯Cのみ!AD102</f>
        <v>224</v>
      </c>
      <c r="CD103" s="90">
        <f t="shared" si="135"/>
        <v>0</v>
      </c>
      <c r="CE103" s="90">
        <f t="shared" si="92"/>
        <v>0</v>
      </c>
      <c r="CF103" s="90">
        <f t="shared" si="93"/>
        <v>0</v>
      </c>
      <c r="CG103" s="90">
        <f t="shared" si="136"/>
        <v>0</v>
      </c>
      <c r="CH103" s="90">
        <f t="shared" si="137"/>
        <v>0</v>
      </c>
      <c r="CI103" s="57" t="s">
        <v>517</v>
      </c>
      <c r="CJ103" s="58">
        <f t="shared" si="138"/>
        <v>0</v>
      </c>
      <c r="CK103" s="91">
        <f>従量電灯Cのみ!AE102</f>
        <v>209</v>
      </c>
      <c r="CL103" s="90">
        <f t="shared" si="139"/>
        <v>0</v>
      </c>
      <c r="CM103" s="90">
        <f t="shared" si="94"/>
        <v>0</v>
      </c>
      <c r="CN103" s="90">
        <f t="shared" si="95"/>
        <v>0</v>
      </c>
      <c r="CO103" s="90">
        <f t="shared" si="140"/>
        <v>0</v>
      </c>
      <c r="CP103" s="90">
        <f t="shared" si="141"/>
        <v>0</v>
      </c>
      <c r="CQ103" s="57" t="s">
        <v>517</v>
      </c>
      <c r="CR103" s="58">
        <f t="shared" si="142"/>
        <v>0</v>
      </c>
      <c r="CS103" s="91">
        <f>従量電灯Cのみ!AF102</f>
        <v>233</v>
      </c>
      <c r="CT103" s="90">
        <f t="shared" si="143"/>
        <v>0</v>
      </c>
      <c r="CU103" s="90">
        <f t="shared" si="96"/>
        <v>0</v>
      </c>
      <c r="CV103" s="90">
        <f t="shared" si="97"/>
        <v>0</v>
      </c>
      <c r="CW103" s="90">
        <f t="shared" si="144"/>
        <v>0</v>
      </c>
      <c r="CX103" s="90">
        <f t="shared" si="145"/>
        <v>0</v>
      </c>
      <c r="CY103" s="57" t="s">
        <v>517</v>
      </c>
      <c r="CZ103" s="58">
        <f t="shared" si="146"/>
        <v>0</v>
      </c>
      <c r="DA103" s="56">
        <f t="shared" si="98"/>
        <v>0</v>
      </c>
    </row>
    <row r="104" spans="2:105" x14ac:dyDescent="0.4">
      <c r="B104" s="54">
        <v>97</v>
      </c>
      <c r="C104" s="54" t="str">
        <f>従量電灯Cのみ!C103</f>
        <v>南部丘陵公園</v>
      </c>
      <c r="D104" s="55">
        <f>従量電灯Cのみ!H103</f>
        <v>8</v>
      </c>
      <c r="E104" s="63"/>
      <c r="F104" s="73"/>
      <c r="G104" s="74"/>
      <c r="H104" s="75"/>
      <c r="I104" s="91">
        <f>従量電灯Cのみ!U103</f>
        <v>48</v>
      </c>
      <c r="J104" s="90">
        <f t="shared" si="99"/>
        <v>0</v>
      </c>
      <c r="K104" s="90">
        <f t="shared" si="74"/>
        <v>0</v>
      </c>
      <c r="L104" s="90">
        <f t="shared" si="75"/>
        <v>0</v>
      </c>
      <c r="M104" s="90">
        <f t="shared" si="100"/>
        <v>0</v>
      </c>
      <c r="N104" s="90">
        <f t="shared" si="101"/>
        <v>0</v>
      </c>
      <c r="O104" s="57" t="s">
        <v>517</v>
      </c>
      <c r="P104" s="58">
        <f t="shared" si="102"/>
        <v>0</v>
      </c>
      <c r="Q104" s="91">
        <f>従量電灯Cのみ!V103</f>
        <v>67</v>
      </c>
      <c r="R104" s="90">
        <f t="shared" si="103"/>
        <v>0</v>
      </c>
      <c r="S104" s="90">
        <f t="shared" si="76"/>
        <v>0</v>
      </c>
      <c r="T104" s="90">
        <f t="shared" si="77"/>
        <v>0</v>
      </c>
      <c r="U104" s="90">
        <f t="shared" si="104"/>
        <v>0</v>
      </c>
      <c r="V104" s="90">
        <f t="shared" si="105"/>
        <v>0</v>
      </c>
      <c r="W104" s="57" t="s">
        <v>517</v>
      </c>
      <c r="X104" s="58">
        <f t="shared" si="106"/>
        <v>0</v>
      </c>
      <c r="Y104" s="91">
        <f>従量電灯Cのみ!W103</f>
        <v>92</v>
      </c>
      <c r="Z104" s="90">
        <f t="shared" si="107"/>
        <v>0</v>
      </c>
      <c r="AA104" s="90">
        <f t="shared" si="78"/>
        <v>0</v>
      </c>
      <c r="AB104" s="90">
        <f t="shared" si="79"/>
        <v>0</v>
      </c>
      <c r="AC104" s="90">
        <f t="shared" si="108"/>
        <v>0</v>
      </c>
      <c r="AD104" s="90">
        <f t="shared" si="109"/>
        <v>0</v>
      </c>
      <c r="AE104" s="57" t="s">
        <v>517</v>
      </c>
      <c r="AF104" s="58">
        <f t="shared" si="110"/>
        <v>0</v>
      </c>
      <c r="AG104" s="91">
        <f>従量電灯Cのみ!X103</f>
        <v>169</v>
      </c>
      <c r="AH104" s="90">
        <f t="shared" si="111"/>
        <v>0</v>
      </c>
      <c r="AI104" s="90">
        <f t="shared" si="80"/>
        <v>0</v>
      </c>
      <c r="AJ104" s="90">
        <f t="shared" si="81"/>
        <v>0</v>
      </c>
      <c r="AK104" s="90">
        <f t="shared" si="112"/>
        <v>0</v>
      </c>
      <c r="AL104" s="90">
        <f t="shared" si="113"/>
        <v>0</v>
      </c>
      <c r="AM104" s="57" t="s">
        <v>517</v>
      </c>
      <c r="AN104" s="58">
        <f t="shared" si="114"/>
        <v>0</v>
      </c>
      <c r="AO104" s="91">
        <f>従量電灯Cのみ!Y103</f>
        <v>70</v>
      </c>
      <c r="AP104" s="90">
        <f t="shared" si="115"/>
        <v>0</v>
      </c>
      <c r="AQ104" s="90">
        <f t="shared" si="82"/>
        <v>0</v>
      </c>
      <c r="AR104" s="90">
        <f t="shared" si="83"/>
        <v>0</v>
      </c>
      <c r="AS104" s="90">
        <f t="shared" si="116"/>
        <v>0</v>
      </c>
      <c r="AT104" s="90">
        <f t="shared" si="117"/>
        <v>0</v>
      </c>
      <c r="AU104" s="57" t="s">
        <v>517</v>
      </c>
      <c r="AV104" s="58">
        <f t="shared" si="118"/>
        <v>0</v>
      </c>
      <c r="AW104" s="91">
        <f>従量電灯Cのみ!Z103</f>
        <v>52</v>
      </c>
      <c r="AX104" s="90">
        <f t="shared" si="119"/>
        <v>0</v>
      </c>
      <c r="AY104" s="90">
        <f t="shared" si="84"/>
        <v>0</v>
      </c>
      <c r="AZ104" s="90">
        <f t="shared" si="85"/>
        <v>0</v>
      </c>
      <c r="BA104" s="90">
        <f t="shared" si="120"/>
        <v>0</v>
      </c>
      <c r="BB104" s="90">
        <f t="shared" si="121"/>
        <v>0</v>
      </c>
      <c r="BC104" s="57" t="s">
        <v>517</v>
      </c>
      <c r="BD104" s="58">
        <f t="shared" si="122"/>
        <v>0</v>
      </c>
      <c r="BE104" s="91">
        <f>従量電灯Cのみ!AA103</f>
        <v>65</v>
      </c>
      <c r="BF104" s="90">
        <f t="shared" si="123"/>
        <v>0</v>
      </c>
      <c r="BG104" s="90">
        <f t="shared" si="86"/>
        <v>0</v>
      </c>
      <c r="BH104" s="90">
        <f t="shared" si="87"/>
        <v>0</v>
      </c>
      <c r="BI104" s="90">
        <f t="shared" si="124"/>
        <v>0</v>
      </c>
      <c r="BJ104" s="90">
        <f t="shared" si="125"/>
        <v>0</v>
      </c>
      <c r="BK104" s="57" t="s">
        <v>517</v>
      </c>
      <c r="BL104" s="58">
        <f t="shared" si="126"/>
        <v>0</v>
      </c>
      <c r="BM104" s="91">
        <f>従量電灯Cのみ!AB103</f>
        <v>66</v>
      </c>
      <c r="BN104" s="90">
        <f t="shared" si="127"/>
        <v>0</v>
      </c>
      <c r="BO104" s="90">
        <f t="shared" si="88"/>
        <v>0</v>
      </c>
      <c r="BP104" s="90">
        <f t="shared" si="89"/>
        <v>0</v>
      </c>
      <c r="BQ104" s="90">
        <f t="shared" si="128"/>
        <v>0</v>
      </c>
      <c r="BR104" s="90">
        <f t="shared" si="129"/>
        <v>0</v>
      </c>
      <c r="BS104" s="57" t="s">
        <v>517</v>
      </c>
      <c r="BT104" s="58">
        <f t="shared" si="130"/>
        <v>0</v>
      </c>
      <c r="BU104" s="91">
        <f>従量電灯Cのみ!AC103</f>
        <v>101</v>
      </c>
      <c r="BV104" s="90">
        <f t="shared" si="131"/>
        <v>0</v>
      </c>
      <c r="BW104" s="90">
        <f t="shared" si="90"/>
        <v>0</v>
      </c>
      <c r="BX104" s="90">
        <f t="shared" si="91"/>
        <v>0</v>
      </c>
      <c r="BY104" s="90">
        <f t="shared" si="132"/>
        <v>0</v>
      </c>
      <c r="BZ104" s="90">
        <f t="shared" si="133"/>
        <v>0</v>
      </c>
      <c r="CA104" s="57" t="s">
        <v>517</v>
      </c>
      <c r="CB104" s="58">
        <f t="shared" si="134"/>
        <v>0</v>
      </c>
      <c r="CC104" s="91">
        <f>従量電灯Cのみ!AD103</f>
        <v>118</v>
      </c>
      <c r="CD104" s="90">
        <f t="shared" si="135"/>
        <v>0</v>
      </c>
      <c r="CE104" s="90">
        <f t="shared" si="92"/>
        <v>0</v>
      </c>
      <c r="CF104" s="90">
        <f t="shared" si="93"/>
        <v>0</v>
      </c>
      <c r="CG104" s="90">
        <f t="shared" si="136"/>
        <v>0</v>
      </c>
      <c r="CH104" s="90">
        <f t="shared" si="137"/>
        <v>0</v>
      </c>
      <c r="CI104" s="57" t="s">
        <v>517</v>
      </c>
      <c r="CJ104" s="58">
        <f t="shared" si="138"/>
        <v>0</v>
      </c>
      <c r="CK104" s="91">
        <f>従量電灯Cのみ!AE103</f>
        <v>102</v>
      </c>
      <c r="CL104" s="90">
        <f t="shared" si="139"/>
        <v>0</v>
      </c>
      <c r="CM104" s="90">
        <f t="shared" si="94"/>
        <v>0</v>
      </c>
      <c r="CN104" s="90">
        <f t="shared" si="95"/>
        <v>0</v>
      </c>
      <c r="CO104" s="90">
        <f t="shared" si="140"/>
        <v>0</v>
      </c>
      <c r="CP104" s="90">
        <f t="shared" si="141"/>
        <v>0</v>
      </c>
      <c r="CQ104" s="57" t="s">
        <v>517</v>
      </c>
      <c r="CR104" s="58">
        <f t="shared" si="142"/>
        <v>0</v>
      </c>
      <c r="CS104" s="91">
        <f>従量電灯Cのみ!AF103</f>
        <v>81</v>
      </c>
      <c r="CT104" s="90">
        <f t="shared" si="143"/>
        <v>0</v>
      </c>
      <c r="CU104" s="90">
        <f t="shared" si="96"/>
        <v>0</v>
      </c>
      <c r="CV104" s="90">
        <f t="shared" si="97"/>
        <v>0</v>
      </c>
      <c r="CW104" s="90">
        <f t="shared" si="144"/>
        <v>0</v>
      </c>
      <c r="CX104" s="90">
        <f t="shared" si="145"/>
        <v>0</v>
      </c>
      <c r="CY104" s="57" t="s">
        <v>517</v>
      </c>
      <c r="CZ104" s="58">
        <f t="shared" si="146"/>
        <v>0</v>
      </c>
      <c r="DA104" s="56">
        <f t="shared" si="98"/>
        <v>0</v>
      </c>
    </row>
    <row r="105" spans="2:105" x14ac:dyDescent="0.4">
      <c r="B105" s="54">
        <v>98</v>
      </c>
      <c r="C105" s="54" t="str">
        <f>従量電灯Cのみ!C104</f>
        <v>南部丘陵公園</v>
      </c>
      <c r="D105" s="55">
        <f>従量電灯Cのみ!H104</f>
        <v>8</v>
      </c>
      <c r="E105" s="63"/>
      <c r="F105" s="73"/>
      <c r="G105" s="74"/>
      <c r="H105" s="75"/>
      <c r="I105" s="91">
        <f>従量電灯Cのみ!U104</f>
        <v>707</v>
      </c>
      <c r="J105" s="90">
        <f t="shared" si="99"/>
        <v>0</v>
      </c>
      <c r="K105" s="90">
        <f t="shared" si="74"/>
        <v>0</v>
      </c>
      <c r="L105" s="90">
        <f t="shared" si="75"/>
        <v>0</v>
      </c>
      <c r="M105" s="90">
        <f t="shared" si="100"/>
        <v>0</v>
      </c>
      <c r="N105" s="90">
        <f t="shared" si="101"/>
        <v>0</v>
      </c>
      <c r="O105" s="57" t="s">
        <v>517</v>
      </c>
      <c r="P105" s="58">
        <f t="shared" si="102"/>
        <v>0</v>
      </c>
      <c r="Q105" s="91">
        <f>従量電灯Cのみ!V104</f>
        <v>608</v>
      </c>
      <c r="R105" s="90">
        <f t="shared" si="103"/>
        <v>0</v>
      </c>
      <c r="S105" s="90">
        <f t="shared" si="76"/>
        <v>0</v>
      </c>
      <c r="T105" s="90">
        <f t="shared" si="77"/>
        <v>0</v>
      </c>
      <c r="U105" s="90">
        <f t="shared" si="104"/>
        <v>0</v>
      </c>
      <c r="V105" s="90">
        <f t="shared" si="105"/>
        <v>0</v>
      </c>
      <c r="W105" s="57" t="s">
        <v>517</v>
      </c>
      <c r="X105" s="58">
        <f t="shared" si="106"/>
        <v>0</v>
      </c>
      <c r="Y105" s="91">
        <f>従量電灯Cのみ!W104</f>
        <v>522</v>
      </c>
      <c r="Z105" s="90">
        <f t="shared" si="107"/>
        <v>0</v>
      </c>
      <c r="AA105" s="90">
        <f t="shared" si="78"/>
        <v>0</v>
      </c>
      <c r="AB105" s="90">
        <f t="shared" si="79"/>
        <v>0</v>
      </c>
      <c r="AC105" s="90">
        <f t="shared" si="108"/>
        <v>0</v>
      </c>
      <c r="AD105" s="90">
        <f t="shared" si="109"/>
        <v>0</v>
      </c>
      <c r="AE105" s="57" t="s">
        <v>517</v>
      </c>
      <c r="AF105" s="58">
        <f t="shared" si="110"/>
        <v>0</v>
      </c>
      <c r="AG105" s="91">
        <f>従量電灯Cのみ!X104</f>
        <v>781</v>
      </c>
      <c r="AH105" s="90">
        <f t="shared" si="111"/>
        <v>0</v>
      </c>
      <c r="AI105" s="90">
        <f t="shared" si="80"/>
        <v>0</v>
      </c>
      <c r="AJ105" s="90">
        <f t="shared" si="81"/>
        <v>0</v>
      </c>
      <c r="AK105" s="90">
        <f t="shared" si="112"/>
        <v>0</v>
      </c>
      <c r="AL105" s="90">
        <f t="shared" si="113"/>
        <v>0</v>
      </c>
      <c r="AM105" s="57" t="s">
        <v>517</v>
      </c>
      <c r="AN105" s="58">
        <f t="shared" si="114"/>
        <v>0</v>
      </c>
      <c r="AO105" s="91">
        <f>従量電灯Cのみ!Y104</f>
        <v>773</v>
      </c>
      <c r="AP105" s="90">
        <f t="shared" si="115"/>
        <v>0</v>
      </c>
      <c r="AQ105" s="90">
        <f t="shared" si="82"/>
        <v>0</v>
      </c>
      <c r="AR105" s="90">
        <f t="shared" si="83"/>
        <v>0</v>
      </c>
      <c r="AS105" s="90">
        <f t="shared" si="116"/>
        <v>0</v>
      </c>
      <c r="AT105" s="90">
        <f t="shared" si="117"/>
        <v>0</v>
      </c>
      <c r="AU105" s="57" t="s">
        <v>517</v>
      </c>
      <c r="AV105" s="58">
        <f t="shared" si="118"/>
        <v>0</v>
      </c>
      <c r="AW105" s="91">
        <f>従量電灯Cのみ!Z104</f>
        <v>676</v>
      </c>
      <c r="AX105" s="90">
        <f t="shared" si="119"/>
        <v>0</v>
      </c>
      <c r="AY105" s="90">
        <f t="shared" si="84"/>
        <v>0</v>
      </c>
      <c r="AZ105" s="90">
        <f t="shared" si="85"/>
        <v>0</v>
      </c>
      <c r="BA105" s="90">
        <f t="shared" si="120"/>
        <v>0</v>
      </c>
      <c r="BB105" s="90">
        <f t="shared" si="121"/>
        <v>0</v>
      </c>
      <c r="BC105" s="57" t="s">
        <v>517</v>
      </c>
      <c r="BD105" s="58">
        <f t="shared" si="122"/>
        <v>0</v>
      </c>
      <c r="BE105" s="91">
        <f>従量電灯Cのみ!AA104</f>
        <v>784</v>
      </c>
      <c r="BF105" s="90">
        <f t="shared" si="123"/>
        <v>0</v>
      </c>
      <c r="BG105" s="90">
        <f t="shared" si="86"/>
        <v>0</v>
      </c>
      <c r="BH105" s="90">
        <f t="shared" si="87"/>
        <v>0</v>
      </c>
      <c r="BI105" s="90">
        <f t="shared" si="124"/>
        <v>0</v>
      </c>
      <c r="BJ105" s="90">
        <f t="shared" si="125"/>
        <v>0</v>
      </c>
      <c r="BK105" s="57" t="s">
        <v>517</v>
      </c>
      <c r="BL105" s="58">
        <f t="shared" si="126"/>
        <v>0</v>
      </c>
      <c r="BM105" s="91">
        <f>従量電灯Cのみ!AB104</f>
        <v>751</v>
      </c>
      <c r="BN105" s="90">
        <f t="shared" si="127"/>
        <v>0</v>
      </c>
      <c r="BO105" s="90">
        <f t="shared" si="88"/>
        <v>0</v>
      </c>
      <c r="BP105" s="90">
        <f t="shared" si="89"/>
        <v>0</v>
      </c>
      <c r="BQ105" s="90">
        <f t="shared" si="128"/>
        <v>0</v>
      </c>
      <c r="BR105" s="90">
        <f t="shared" si="129"/>
        <v>0</v>
      </c>
      <c r="BS105" s="57" t="s">
        <v>517</v>
      </c>
      <c r="BT105" s="58">
        <f t="shared" si="130"/>
        <v>0</v>
      </c>
      <c r="BU105" s="91">
        <f>従量電灯Cのみ!AC104</f>
        <v>883</v>
      </c>
      <c r="BV105" s="90">
        <f t="shared" si="131"/>
        <v>0</v>
      </c>
      <c r="BW105" s="90">
        <f t="shared" si="90"/>
        <v>0</v>
      </c>
      <c r="BX105" s="90">
        <f t="shared" si="91"/>
        <v>0</v>
      </c>
      <c r="BY105" s="90">
        <f t="shared" si="132"/>
        <v>0</v>
      </c>
      <c r="BZ105" s="90">
        <f t="shared" si="133"/>
        <v>0</v>
      </c>
      <c r="CA105" s="57" t="s">
        <v>517</v>
      </c>
      <c r="CB105" s="58">
        <f t="shared" si="134"/>
        <v>0</v>
      </c>
      <c r="CC105" s="91">
        <f>従量電灯Cのみ!AD104</f>
        <v>741</v>
      </c>
      <c r="CD105" s="90">
        <f t="shared" si="135"/>
        <v>0</v>
      </c>
      <c r="CE105" s="90">
        <f t="shared" si="92"/>
        <v>0</v>
      </c>
      <c r="CF105" s="90">
        <f t="shared" si="93"/>
        <v>0</v>
      </c>
      <c r="CG105" s="90">
        <f t="shared" si="136"/>
        <v>0</v>
      </c>
      <c r="CH105" s="90">
        <f t="shared" si="137"/>
        <v>0</v>
      </c>
      <c r="CI105" s="57" t="s">
        <v>517</v>
      </c>
      <c r="CJ105" s="58">
        <f t="shared" si="138"/>
        <v>0</v>
      </c>
      <c r="CK105" s="91">
        <f>従量電灯Cのみ!AE104</f>
        <v>680</v>
      </c>
      <c r="CL105" s="90">
        <f t="shared" si="139"/>
        <v>0</v>
      </c>
      <c r="CM105" s="90">
        <f t="shared" si="94"/>
        <v>0</v>
      </c>
      <c r="CN105" s="90">
        <f t="shared" si="95"/>
        <v>0</v>
      </c>
      <c r="CO105" s="90">
        <f t="shared" si="140"/>
        <v>0</v>
      </c>
      <c r="CP105" s="90">
        <f t="shared" si="141"/>
        <v>0</v>
      </c>
      <c r="CQ105" s="57" t="s">
        <v>517</v>
      </c>
      <c r="CR105" s="58">
        <f t="shared" si="142"/>
        <v>0</v>
      </c>
      <c r="CS105" s="91">
        <f>従量電灯Cのみ!AF104</f>
        <v>582</v>
      </c>
      <c r="CT105" s="90">
        <f t="shared" si="143"/>
        <v>0</v>
      </c>
      <c r="CU105" s="90">
        <f t="shared" si="96"/>
        <v>0</v>
      </c>
      <c r="CV105" s="90">
        <f t="shared" si="97"/>
        <v>0</v>
      </c>
      <c r="CW105" s="90">
        <f t="shared" si="144"/>
        <v>0</v>
      </c>
      <c r="CX105" s="90">
        <f t="shared" si="145"/>
        <v>0</v>
      </c>
      <c r="CY105" s="57" t="s">
        <v>517</v>
      </c>
      <c r="CZ105" s="58">
        <f t="shared" si="146"/>
        <v>0</v>
      </c>
      <c r="DA105" s="56">
        <f t="shared" si="98"/>
        <v>0</v>
      </c>
    </row>
    <row r="106" spans="2:105" x14ac:dyDescent="0.4">
      <c r="B106" s="54">
        <v>99</v>
      </c>
      <c r="C106" s="54" t="str">
        <f>従量電灯Cのみ!C105</f>
        <v>南部丘陵公園</v>
      </c>
      <c r="D106" s="55">
        <f>従量電灯Cのみ!H105</f>
        <v>8</v>
      </c>
      <c r="E106" s="63"/>
      <c r="F106" s="73"/>
      <c r="G106" s="74"/>
      <c r="H106" s="75"/>
      <c r="I106" s="91">
        <f>従量電灯Cのみ!U105</f>
        <v>727</v>
      </c>
      <c r="J106" s="90">
        <f t="shared" si="99"/>
        <v>0</v>
      </c>
      <c r="K106" s="90">
        <f t="shared" si="74"/>
        <v>0</v>
      </c>
      <c r="L106" s="90">
        <f t="shared" si="75"/>
        <v>0</v>
      </c>
      <c r="M106" s="90">
        <f t="shared" si="100"/>
        <v>0</v>
      </c>
      <c r="N106" s="90">
        <f t="shared" si="101"/>
        <v>0</v>
      </c>
      <c r="O106" s="57" t="s">
        <v>517</v>
      </c>
      <c r="P106" s="58">
        <f t="shared" si="102"/>
        <v>0</v>
      </c>
      <c r="Q106" s="91">
        <f>従量電灯Cのみ!V105</f>
        <v>788</v>
      </c>
      <c r="R106" s="90">
        <f t="shared" si="103"/>
        <v>0</v>
      </c>
      <c r="S106" s="90">
        <f t="shared" si="76"/>
        <v>0</v>
      </c>
      <c r="T106" s="90">
        <f t="shared" si="77"/>
        <v>0</v>
      </c>
      <c r="U106" s="90">
        <f t="shared" si="104"/>
        <v>0</v>
      </c>
      <c r="V106" s="90">
        <f t="shared" si="105"/>
        <v>0</v>
      </c>
      <c r="W106" s="57" t="s">
        <v>517</v>
      </c>
      <c r="X106" s="58">
        <f t="shared" si="106"/>
        <v>0</v>
      </c>
      <c r="Y106" s="91">
        <f>従量電灯Cのみ!W105</f>
        <v>806</v>
      </c>
      <c r="Z106" s="90">
        <f t="shared" si="107"/>
        <v>0</v>
      </c>
      <c r="AA106" s="90">
        <f t="shared" si="78"/>
        <v>0</v>
      </c>
      <c r="AB106" s="90">
        <f t="shared" si="79"/>
        <v>0</v>
      </c>
      <c r="AC106" s="90">
        <f t="shared" si="108"/>
        <v>0</v>
      </c>
      <c r="AD106" s="90">
        <f t="shared" si="109"/>
        <v>0</v>
      </c>
      <c r="AE106" s="57" t="s">
        <v>517</v>
      </c>
      <c r="AF106" s="58">
        <f t="shared" si="110"/>
        <v>0</v>
      </c>
      <c r="AG106" s="91">
        <f>従量電灯Cのみ!X105</f>
        <v>996</v>
      </c>
      <c r="AH106" s="90">
        <f t="shared" si="111"/>
        <v>0</v>
      </c>
      <c r="AI106" s="90">
        <f t="shared" si="80"/>
        <v>0</v>
      </c>
      <c r="AJ106" s="90">
        <f t="shared" si="81"/>
        <v>0</v>
      </c>
      <c r="AK106" s="90">
        <f t="shared" si="112"/>
        <v>0</v>
      </c>
      <c r="AL106" s="90">
        <f t="shared" si="113"/>
        <v>0</v>
      </c>
      <c r="AM106" s="57" t="s">
        <v>517</v>
      </c>
      <c r="AN106" s="58">
        <f t="shared" si="114"/>
        <v>0</v>
      </c>
      <c r="AO106" s="91">
        <f>従量電灯Cのみ!Y105</f>
        <v>832</v>
      </c>
      <c r="AP106" s="90">
        <f t="shared" si="115"/>
        <v>0</v>
      </c>
      <c r="AQ106" s="90">
        <f t="shared" si="82"/>
        <v>0</v>
      </c>
      <c r="AR106" s="90">
        <f t="shared" si="83"/>
        <v>0</v>
      </c>
      <c r="AS106" s="90">
        <f t="shared" si="116"/>
        <v>0</v>
      </c>
      <c r="AT106" s="90">
        <f t="shared" si="117"/>
        <v>0</v>
      </c>
      <c r="AU106" s="57" t="s">
        <v>517</v>
      </c>
      <c r="AV106" s="58">
        <f t="shared" si="118"/>
        <v>0</v>
      </c>
      <c r="AW106" s="91">
        <f>従量電灯Cのみ!Z105</f>
        <v>803</v>
      </c>
      <c r="AX106" s="90">
        <f t="shared" si="119"/>
        <v>0</v>
      </c>
      <c r="AY106" s="90">
        <f t="shared" si="84"/>
        <v>0</v>
      </c>
      <c r="AZ106" s="90">
        <f t="shared" si="85"/>
        <v>0</v>
      </c>
      <c r="BA106" s="90">
        <f t="shared" si="120"/>
        <v>0</v>
      </c>
      <c r="BB106" s="90">
        <f t="shared" si="121"/>
        <v>0</v>
      </c>
      <c r="BC106" s="57" t="s">
        <v>517</v>
      </c>
      <c r="BD106" s="58">
        <f t="shared" si="122"/>
        <v>0</v>
      </c>
      <c r="BE106" s="91">
        <f>従量電灯Cのみ!AA105</f>
        <v>870</v>
      </c>
      <c r="BF106" s="90">
        <f t="shared" si="123"/>
        <v>0</v>
      </c>
      <c r="BG106" s="90">
        <f t="shared" si="86"/>
        <v>0</v>
      </c>
      <c r="BH106" s="90">
        <f t="shared" si="87"/>
        <v>0</v>
      </c>
      <c r="BI106" s="90">
        <f t="shared" si="124"/>
        <v>0</v>
      </c>
      <c r="BJ106" s="90">
        <f t="shared" si="125"/>
        <v>0</v>
      </c>
      <c r="BK106" s="57" t="s">
        <v>517</v>
      </c>
      <c r="BL106" s="58">
        <f t="shared" si="126"/>
        <v>0</v>
      </c>
      <c r="BM106" s="91">
        <f>従量電灯Cのみ!AB105</f>
        <v>761</v>
      </c>
      <c r="BN106" s="90">
        <f t="shared" si="127"/>
        <v>0</v>
      </c>
      <c r="BO106" s="90">
        <f t="shared" si="88"/>
        <v>0</v>
      </c>
      <c r="BP106" s="90">
        <f t="shared" si="89"/>
        <v>0</v>
      </c>
      <c r="BQ106" s="90">
        <f t="shared" si="128"/>
        <v>0</v>
      </c>
      <c r="BR106" s="90">
        <f t="shared" si="129"/>
        <v>0</v>
      </c>
      <c r="BS106" s="57" t="s">
        <v>517</v>
      </c>
      <c r="BT106" s="58">
        <f t="shared" si="130"/>
        <v>0</v>
      </c>
      <c r="BU106" s="91">
        <f>従量電灯Cのみ!AC105</f>
        <v>916</v>
      </c>
      <c r="BV106" s="90">
        <f t="shared" si="131"/>
        <v>0</v>
      </c>
      <c r="BW106" s="90">
        <f t="shared" si="90"/>
        <v>0</v>
      </c>
      <c r="BX106" s="90">
        <f t="shared" si="91"/>
        <v>0</v>
      </c>
      <c r="BY106" s="90">
        <f t="shared" si="132"/>
        <v>0</v>
      </c>
      <c r="BZ106" s="90">
        <f t="shared" si="133"/>
        <v>0</v>
      </c>
      <c r="CA106" s="57" t="s">
        <v>517</v>
      </c>
      <c r="CB106" s="58">
        <f t="shared" si="134"/>
        <v>0</v>
      </c>
      <c r="CC106" s="91">
        <f>従量電灯Cのみ!AD105</f>
        <v>871</v>
      </c>
      <c r="CD106" s="90">
        <f t="shared" si="135"/>
        <v>0</v>
      </c>
      <c r="CE106" s="90">
        <f t="shared" si="92"/>
        <v>0</v>
      </c>
      <c r="CF106" s="90">
        <f t="shared" si="93"/>
        <v>0</v>
      </c>
      <c r="CG106" s="90">
        <f t="shared" si="136"/>
        <v>0</v>
      </c>
      <c r="CH106" s="90">
        <f t="shared" si="137"/>
        <v>0</v>
      </c>
      <c r="CI106" s="57" t="s">
        <v>517</v>
      </c>
      <c r="CJ106" s="58">
        <f t="shared" si="138"/>
        <v>0</v>
      </c>
      <c r="CK106" s="91">
        <f>従量電灯Cのみ!AE105</f>
        <v>647</v>
      </c>
      <c r="CL106" s="90">
        <f t="shared" si="139"/>
        <v>0</v>
      </c>
      <c r="CM106" s="90">
        <f t="shared" si="94"/>
        <v>0</v>
      </c>
      <c r="CN106" s="90">
        <f t="shared" si="95"/>
        <v>0</v>
      </c>
      <c r="CO106" s="90">
        <f t="shared" si="140"/>
        <v>0</v>
      </c>
      <c r="CP106" s="90">
        <f t="shared" si="141"/>
        <v>0</v>
      </c>
      <c r="CQ106" s="57" t="s">
        <v>517</v>
      </c>
      <c r="CR106" s="58">
        <f t="shared" si="142"/>
        <v>0</v>
      </c>
      <c r="CS106" s="91">
        <f>従量電灯Cのみ!AF105</f>
        <v>644</v>
      </c>
      <c r="CT106" s="90">
        <f t="shared" si="143"/>
        <v>0</v>
      </c>
      <c r="CU106" s="90">
        <f t="shared" si="96"/>
        <v>0</v>
      </c>
      <c r="CV106" s="90">
        <f t="shared" si="97"/>
        <v>0</v>
      </c>
      <c r="CW106" s="90">
        <f t="shared" si="144"/>
        <v>0</v>
      </c>
      <c r="CX106" s="90">
        <f t="shared" si="145"/>
        <v>0</v>
      </c>
      <c r="CY106" s="57" t="s">
        <v>517</v>
      </c>
      <c r="CZ106" s="58">
        <f t="shared" si="146"/>
        <v>0</v>
      </c>
      <c r="DA106" s="56">
        <f t="shared" si="98"/>
        <v>0</v>
      </c>
    </row>
    <row r="107" spans="2:105" x14ac:dyDescent="0.4">
      <c r="B107" s="54">
        <v>100</v>
      </c>
      <c r="C107" s="54" t="str">
        <f>従量電灯Cのみ!C106</f>
        <v>垂坂公園・羽津山緑地</v>
      </c>
      <c r="D107" s="55">
        <f>従量電灯Cのみ!H106</f>
        <v>13</v>
      </c>
      <c r="E107" s="63"/>
      <c r="F107" s="73"/>
      <c r="G107" s="74"/>
      <c r="H107" s="75"/>
      <c r="I107" s="91">
        <f>従量電灯Cのみ!U106</f>
        <v>945</v>
      </c>
      <c r="J107" s="90">
        <f t="shared" si="99"/>
        <v>0</v>
      </c>
      <c r="K107" s="90">
        <f t="shared" si="74"/>
        <v>0</v>
      </c>
      <c r="L107" s="90">
        <f t="shared" si="75"/>
        <v>0</v>
      </c>
      <c r="M107" s="90">
        <f t="shared" si="100"/>
        <v>0</v>
      </c>
      <c r="N107" s="90">
        <f t="shared" si="101"/>
        <v>0</v>
      </c>
      <c r="O107" s="57" t="s">
        <v>517</v>
      </c>
      <c r="P107" s="58">
        <f t="shared" si="102"/>
        <v>0</v>
      </c>
      <c r="Q107" s="91">
        <f>従量電灯Cのみ!V106</f>
        <v>973</v>
      </c>
      <c r="R107" s="90">
        <f t="shared" si="103"/>
        <v>0</v>
      </c>
      <c r="S107" s="90">
        <f t="shared" si="76"/>
        <v>0</v>
      </c>
      <c r="T107" s="90">
        <f t="shared" si="77"/>
        <v>0</v>
      </c>
      <c r="U107" s="90">
        <f t="shared" si="104"/>
        <v>0</v>
      </c>
      <c r="V107" s="90">
        <f t="shared" si="105"/>
        <v>0</v>
      </c>
      <c r="W107" s="57" t="s">
        <v>517</v>
      </c>
      <c r="X107" s="58">
        <f t="shared" si="106"/>
        <v>0</v>
      </c>
      <c r="Y107" s="91">
        <f>従量電灯Cのみ!W106</f>
        <v>867</v>
      </c>
      <c r="Z107" s="90">
        <f t="shared" si="107"/>
        <v>0</v>
      </c>
      <c r="AA107" s="90">
        <f t="shared" si="78"/>
        <v>0</v>
      </c>
      <c r="AB107" s="90">
        <f t="shared" si="79"/>
        <v>0</v>
      </c>
      <c r="AC107" s="90">
        <f t="shared" si="108"/>
        <v>0</v>
      </c>
      <c r="AD107" s="90">
        <f t="shared" si="109"/>
        <v>0</v>
      </c>
      <c r="AE107" s="57" t="s">
        <v>517</v>
      </c>
      <c r="AF107" s="58">
        <f t="shared" si="110"/>
        <v>0</v>
      </c>
      <c r="AG107" s="91">
        <f>従量電灯Cのみ!X106</f>
        <v>1163</v>
      </c>
      <c r="AH107" s="90">
        <f t="shared" si="111"/>
        <v>0</v>
      </c>
      <c r="AI107" s="90">
        <f t="shared" si="80"/>
        <v>0</v>
      </c>
      <c r="AJ107" s="90">
        <f t="shared" si="81"/>
        <v>0</v>
      </c>
      <c r="AK107" s="90">
        <f t="shared" si="112"/>
        <v>0</v>
      </c>
      <c r="AL107" s="90">
        <f t="shared" si="113"/>
        <v>0</v>
      </c>
      <c r="AM107" s="57" t="s">
        <v>517</v>
      </c>
      <c r="AN107" s="58">
        <f t="shared" si="114"/>
        <v>0</v>
      </c>
      <c r="AO107" s="91">
        <f>従量電灯Cのみ!Y106</f>
        <v>1198</v>
      </c>
      <c r="AP107" s="90">
        <f t="shared" si="115"/>
        <v>0</v>
      </c>
      <c r="AQ107" s="90">
        <f t="shared" si="82"/>
        <v>0</v>
      </c>
      <c r="AR107" s="90">
        <f t="shared" si="83"/>
        <v>0</v>
      </c>
      <c r="AS107" s="90">
        <f t="shared" si="116"/>
        <v>0</v>
      </c>
      <c r="AT107" s="90">
        <f t="shared" si="117"/>
        <v>0</v>
      </c>
      <c r="AU107" s="57" t="s">
        <v>517</v>
      </c>
      <c r="AV107" s="58">
        <f t="shared" si="118"/>
        <v>0</v>
      </c>
      <c r="AW107" s="91">
        <f>従量電灯Cのみ!Z106</f>
        <v>1043</v>
      </c>
      <c r="AX107" s="90">
        <f t="shared" si="119"/>
        <v>0</v>
      </c>
      <c r="AY107" s="90">
        <f t="shared" si="84"/>
        <v>0</v>
      </c>
      <c r="AZ107" s="90">
        <f t="shared" si="85"/>
        <v>0</v>
      </c>
      <c r="BA107" s="90">
        <f t="shared" si="120"/>
        <v>0</v>
      </c>
      <c r="BB107" s="90">
        <f t="shared" si="121"/>
        <v>0</v>
      </c>
      <c r="BC107" s="57" t="s">
        <v>517</v>
      </c>
      <c r="BD107" s="58">
        <f t="shared" si="122"/>
        <v>0</v>
      </c>
      <c r="BE107" s="91">
        <f>従量電灯Cのみ!AA106</f>
        <v>1153</v>
      </c>
      <c r="BF107" s="90">
        <f t="shared" si="123"/>
        <v>0</v>
      </c>
      <c r="BG107" s="90">
        <f t="shared" si="86"/>
        <v>0</v>
      </c>
      <c r="BH107" s="90">
        <f t="shared" si="87"/>
        <v>0</v>
      </c>
      <c r="BI107" s="90">
        <f t="shared" si="124"/>
        <v>0</v>
      </c>
      <c r="BJ107" s="90">
        <f t="shared" si="125"/>
        <v>0</v>
      </c>
      <c r="BK107" s="57" t="s">
        <v>517</v>
      </c>
      <c r="BL107" s="58">
        <f t="shared" si="126"/>
        <v>0</v>
      </c>
      <c r="BM107" s="91">
        <f>従量電灯Cのみ!AB106</f>
        <v>1117</v>
      </c>
      <c r="BN107" s="90">
        <f t="shared" si="127"/>
        <v>0</v>
      </c>
      <c r="BO107" s="90">
        <f t="shared" si="88"/>
        <v>0</v>
      </c>
      <c r="BP107" s="90">
        <f t="shared" si="89"/>
        <v>0</v>
      </c>
      <c r="BQ107" s="90">
        <f t="shared" si="128"/>
        <v>0</v>
      </c>
      <c r="BR107" s="90">
        <f t="shared" si="129"/>
        <v>0</v>
      </c>
      <c r="BS107" s="57" t="s">
        <v>517</v>
      </c>
      <c r="BT107" s="58">
        <f t="shared" si="130"/>
        <v>0</v>
      </c>
      <c r="BU107" s="91">
        <f>従量電灯Cのみ!AC106</f>
        <v>1299</v>
      </c>
      <c r="BV107" s="90">
        <f t="shared" si="131"/>
        <v>0</v>
      </c>
      <c r="BW107" s="90">
        <f t="shared" si="90"/>
        <v>0</v>
      </c>
      <c r="BX107" s="90">
        <f t="shared" si="91"/>
        <v>0</v>
      </c>
      <c r="BY107" s="90">
        <f t="shared" si="132"/>
        <v>0</v>
      </c>
      <c r="BZ107" s="90">
        <f t="shared" si="133"/>
        <v>0</v>
      </c>
      <c r="CA107" s="57" t="s">
        <v>517</v>
      </c>
      <c r="CB107" s="58">
        <f t="shared" si="134"/>
        <v>0</v>
      </c>
      <c r="CC107" s="91">
        <f>従量電灯Cのみ!AD106</f>
        <v>1204</v>
      </c>
      <c r="CD107" s="90">
        <f t="shared" si="135"/>
        <v>0</v>
      </c>
      <c r="CE107" s="90">
        <f t="shared" si="92"/>
        <v>0</v>
      </c>
      <c r="CF107" s="90">
        <f t="shared" si="93"/>
        <v>0</v>
      </c>
      <c r="CG107" s="90">
        <f t="shared" si="136"/>
        <v>0</v>
      </c>
      <c r="CH107" s="90">
        <f t="shared" si="137"/>
        <v>0</v>
      </c>
      <c r="CI107" s="57" t="s">
        <v>517</v>
      </c>
      <c r="CJ107" s="58">
        <f t="shared" si="138"/>
        <v>0</v>
      </c>
      <c r="CK107" s="91">
        <f>従量電灯Cのみ!AE106</f>
        <v>1176</v>
      </c>
      <c r="CL107" s="90">
        <f t="shared" si="139"/>
        <v>0</v>
      </c>
      <c r="CM107" s="90">
        <f t="shared" si="94"/>
        <v>0</v>
      </c>
      <c r="CN107" s="90">
        <f t="shared" si="95"/>
        <v>0</v>
      </c>
      <c r="CO107" s="90">
        <f t="shared" si="140"/>
        <v>0</v>
      </c>
      <c r="CP107" s="90">
        <f t="shared" si="141"/>
        <v>0</v>
      </c>
      <c r="CQ107" s="57" t="s">
        <v>517</v>
      </c>
      <c r="CR107" s="58">
        <f t="shared" si="142"/>
        <v>0</v>
      </c>
      <c r="CS107" s="91">
        <f>従量電灯Cのみ!AF106</f>
        <v>1075</v>
      </c>
      <c r="CT107" s="90">
        <f t="shared" si="143"/>
        <v>0</v>
      </c>
      <c r="CU107" s="90">
        <f t="shared" si="96"/>
        <v>0</v>
      </c>
      <c r="CV107" s="90">
        <f t="shared" si="97"/>
        <v>0</v>
      </c>
      <c r="CW107" s="90">
        <f t="shared" si="144"/>
        <v>0</v>
      </c>
      <c r="CX107" s="90">
        <f t="shared" si="145"/>
        <v>0</v>
      </c>
      <c r="CY107" s="57" t="s">
        <v>517</v>
      </c>
      <c r="CZ107" s="58">
        <f t="shared" si="146"/>
        <v>0</v>
      </c>
      <c r="DA107" s="56">
        <f t="shared" si="98"/>
        <v>0</v>
      </c>
    </row>
    <row r="108" spans="2:105" x14ac:dyDescent="0.4">
      <c r="B108" s="54">
        <v>101</v>
      </c>
      <c r="C108" s="54" t="str">
        <f>従量電灯Cのみ!C107</f>
        <v>垂坂公園・羽津山緑地</v>
      </c>
      <c r="D108" s="55">
        <f>従量電灯Cのみ!H107</f>
        <v>13</v>
      </c>
      <c r="E108" s="63"/>
      <c r="F108" s="73"/>
      <c r="G108" s="74"/>
      <c r="H108" s="75"/>
      <c r="I108" s="91">
        <f>従量電灯Cのみ!U107</f>
        <v>582</v>
      </c>
      <c r="J108" s="90">
        <f t="shared" si="99"/>
        <v>0</v>
      </c>
      <c r="K108" s="90">
        <f t="shared" si="74"/>
        <v>0</v>
      </c>
      <c r="L108" s="90">
        <f t="shared" si="75"/>
        <v>0</v>
      </c>
      <c r="M108" s="90">
        <f t="shared" si="100"/>
        <v>0</v>
      </c>
      <c r="N108" s="90">
        <f t="shared" si="101"/>
        <v>0</v>
      </c>
      <c r="O108" s="57" t="s">
        <v>517</v>
      </c>
      <c r="P108" s="58">
        <f t="shared" si="102"/>
        <v>0</v>
      </c>
      <c r="Q108" s="91">
        <f>従量電灯Cのみ!V107</f>
        <v>504</v>
      </c>
      <c r="R108" s="90">
        <f t="shared" si="103"/>
        <v>0</v>
      </c>
      <c r="S108" s="90">
        <f t="shared" si="76"/>
        <v>0</v>
      </c>
      <c r="T108" s="90">
        <f t="shared" si="77"/>
        <v>0</v>
      </c>
      <c r="U108" s="90">
        <f t="shared" si="104"/>
        <v>0</v>
      </c>
      <c r="V108" s="90">
        <f t="shared" si="105"/>
        <v>0</v>
      </c>
      <c r="W108" s="57" t="s">
        <v>517</v>
      </c>
      <c r="X108" s="58">
        <f t="shared" si="106"/>
        <v>0</v>
      </c>
      <c r="Y108" s="91">
        <f>従量電灯Cのみ!W107</f>
        <v>526</v>
      </c>
      <c r="Z108" s="90">
        <f t="shared" si="107"/>
        <v>0</v>
      </c>
      <c r="AA108" s="90">
        <f t="shared" si="78"/>
        <v>0</v>
      </c>
      <c r="AB108" s="90">
        <f t="shared" si="79"/>
        <v>0</v>
      </c>
      <c r="AC108" s="90">
        <f t="shared" si="108"/>
        <v>0</v>
      </c>
      <c r="AD108" s="90">
        <f t="shared" si="109"/>
        <v>0</v>
      </c>
      <c r="AE108" s="57" t="s">
        <v>517</v>
      </c>
      <c r="AF108" s="58">
        <f t="shared" si="110"/>
        <v>0</v>
      </c>
      <c r="AG108" s="91">
        <f>従量電灯Cのみ!X107</f>
        <v>787</v>
      </c>
      <c r="AH108" s="90">
        <f t="shared" si="111"/>
        <v>0</v>
      </c>
      <c r="AI108" s="90">
        <f t="shared" si="80"/>
        <v>0</v>
      </c>
      <c r="AJ108" s="90">
        <f t="shared" si="81"/>
        <v>0</v>
      </c>
      <c r="AK108" s="90">
        <f t="shared" si="112"/>
        <v>0</v>
      </c>
      <c r="AL108" s="90">
        <f t="shared" si="113"/>
        <v>0</v>
      </c>
      <c r="AM108" s="57" t="s">
        <v>517</v>
      </c>
      <c r="AN108" s="58">
        <f t="shared" si="114"/>
        <v>0</v>
      </c>
      <c r="AO108" s="91">
        <f>従量電灯Cのみ!Y107</f>
        <v>823</v>
      </c>
      <c r="AP108" s="90">
        <f t="shared" si="115"/>
        <v>0</v>
      </c>
      <c r="AQ108" s="90">
        <f t="shared" si="82"/>
        <v>0</v>
      </c>
      <c r="AR108" s="90">
        <f t="shared" si="83"/>
        <v>0</v>
      </c>
      <c r="AS108" s="90">
        <f t="shared" si="116"/>
        <v>0</v>
      </c>
      <c r="AT108" s="90">
        <f t="shared" si="117"/>
        <v>0</v>
      </c>
      <c r="AU108" s="57" t="s">
        <v>517</v>
      </c>
      <c r="AV108" s="58">
        <f t="shared" si="118"/>
        <v>0</v>
      </c>
      <c r="AW108" s="91">
        <f>従量電灯Cのみ!Z107</f>
        <v>861</v>
      </c>
      <c r="AX108" s="90">
        <f t="shared" si="119"/>
        <v>0</v>
      </c>
      <c r="AY108" s="90">
        <f t="shared" si="84"/>
        <v>0</v>
      </c>
      <c r="AZ108" s="90">
        <f t="shared" si="85"/>
        <v>0</v>
      </c>
      <c r="BA108" s="90">
        <f t="shared" si="120"/>
        <v>0</v>
      </c>
      <c r="BB108" s="90">
        <f t="shared" si="121"/>
        <v>0</v>
      </c>
      <c r="BC108" s="57" t="s">
        <v>517</v>
      </c>
      <c r="BD108" s="58">
        <f t="shared" si="122"/>
        <v>0</v>
      </c>
      <c r="BE108" s="91">
        <f>従量電灯Cのみ!AA107</f>
        <v>943</v>
      </c>
      <c r="BF108" s="90">
        <f t="shared" si="123"/>
        <v>0</v>
      </c>
      <c r="BG108" s="90">
        <f t="shared" si="86"/>
        <v>0</v>
      </c>
      <c r="BH108" s="90">
        <f t="shared" si="87"/>
        <v>0</v>
      </c>
      <c r="BI108" s="90">
        <f t="shared" si="124"/>
        <v>0</v>
      </c>
      <c r="BJ108" s="90">
        <f t="shared" si="125"/>
        <v>0</v>
      </c>
      <c r="BK108" s="57" t="s">
        <v>517</v>
      </c>
      <c r="BL108" s="58">
        <f t="shared" si="126"/>
        <v>0</v>
      </c>
      <c r="BM108" s="91">
        <f>従量電灯Cのみ!AB107</f>
        <v>803</v>
      </c>
      <c r="BN108" s="90">
        <f t="shared" si="127"/>
        <v>0</v>
      </c>
      <c r="BO108" s="90">
        <f t="shared" si="88"/>
        <v>0</v>
      </c>
      <c r="BP108" s="90">
        <f t="shared" si="89"/>
        <v>0</v>
      </c>
      <c r="BQ108" s="90">
        <f t="shared" si="128"/>
        <v>0</v>
      </c>
      <c r="BR108" s="90">
        <f t="shared" si="129"/>
        <v>0</v>
      </c>
      <c r="BS108" s="57" t="s">
        <v>517</v>
      </c>
      <c r="BT108" s="58">
        <f t="shared" si="130"/>
        <v>0</v>
      </c>
      <c r="BU108" s="91">
        <f>従量電灯Cのみ!AC107</f>
        <v>945</v>
      </c>
      <c r="BV108" s="90">
        <f t="shared" si="131"/>
        <v>0</v>
      </c>
      <c r="BW108" s="90">
        <f t="shared" si="90"/>
        <v>0</v>
      </c>
      <c r="BX108" s="90">
        <f t="shared" si="91"/>
        <v>0</v>
      </c>
      <c r="BY108" s="90">
        <f t="shared" si="132"/>
        <v>0</v>
      </c>
      <c r="BZ108" s="90">
        <f t="shared" si="133"/>
        <v>0</v>
      </c>
      <c r="CA108" s="57" t="s">
        <v>517</v>
      </c>
      <c r="CB108" s="58">
        <f t="shared" si="134"/>
        <v>0</v>
      </c>
      <c r="CC108" s="91">
        <f>従量電灯Cのみ!AD107</f>
        <v>777</v>
      </c>
      <c r="CD108" s="90">
        <f t="shared" si="135"/>
        <v>0</v>
      </c>
      <c r="CE108" s="90">
        <f t="shared" si="92"/>
        <v>0</v>
      </c>
      <c r="CF108" s="90">
        <f t="shared" si="93"/>
        <v>0</v>
      </c>
      <c r="CG108" s="90">
        <f t="shared" si="136"/>
        <v>0</v>
      </c>
      <c r="CH108" s="90">
        <f t="shared" si="137"/>
        <v>0</v>
      </c>
      <c r="CI108" s="57" t="s">
        <v>517</v>
      </c>
      <c r="CJ108" s="58">
        <f t="shared" si="138"/>
        <v>0</v>
      </c>
      <c r="CK108" s="91">
        <f>従量電灯Cのみ!AE107</f>
        <v>722</v>
      </c>
      <c r="CL108" s="90">
        <f t="shared" si="139"/>
        <v>0</v>
      </c>
      <c r="CM108" s="90">
        <f t="shared" si="94"/>
        <v>0</v>
      </c>
      <c r="CN108" s="90">
        <f t="shared" si="95"/>
        <v>0</v>
      </c>
      <c r="CO108" s="90">
        <f t="shared" si="140"/>
        <v>0</v>
      </c>
      <c r="CP108" s="90">
        <f t="shared" si="141"/>
        <v>0</v>
      </c>
      <c r="CQ108" s="57" t="s">
        <v>517</v>
      </c>
      <c r="CR108" s="58">
        <f t="shared" si="142"/>
        <v>0</v>
      </c>
      <c r="CS108" s="91">
        <f>従量電灯Cのみ!AF107</f>
        <v>660</v>
      </c>
      <c r="CT108" s="90">
        <f t="shared" si="143"/>
        <v>0</v>
      </c>
      <c r="CU108" s="90">
        <f t="shared" si="96"/>
        <v>0</v>
      </c>
      <c r="CV108" s="90">
        <f t="shared" si="97"/>
        <v>0</v>
      </c>
      <c r="CW108" s="90">
        <f t="shared" si="144"/>
        <v>0</v>
      </c>
      <c r="CX108" s="90">
        <f t="shared" si="145"/>
        <v>0</v>
      </c>
      <c r="CY108" s="57" t="s">
        <v>517</v>
      </c>
      <c r="CZ108" s="58">
        <f t="shared" si="146"/>
        <v>0</v>
      </c>
      <c r="DA108" s="56">
        <f t="shared" si="98"/>
        <v>0</v>
      </c>
    </row>
    <row r="109" spans="2:105" x14ac:dyDescent="0.4">
      <c r="B109" s="54">
        <v>102</v>
      </c>
      <c r="C109" s="54" t="str">
        <f>従量電灯Cのみ!C108</f>
        <v>近鉄湯の山線高架下事務所</v>
      </c>
      <c r="D109" s="55">
        <f>従量電灯Cのみ!H108</f>
        <v>12</v>
      </c>
      <c r="E109" s="63"/>
      <c r="F109" s="73"/>
      <c r="G109" s="74"/>
      <c r="H109" s="75"/>
      <c r="I109" s="91">
        <f>従量電灯Cのみ!U108</f>
        <v>146</v>
      </c>
      <c r="J109" s="90">
        <f t="shared" si="99"/>
        <v>0</v>
      </c>
      <c r="K109" s="90">
        <f t="shared" si="74"/>
        <v>0</v>
      </c>
      <c r="L109" s="90">
        <f t="shared" si="75"/>
        <v>0</v>
      </c>
      <c r="M109" s="90">
        <f t="shared" si="100"/>
        <v>0</v>
      </c>
      <c r="N109" s="90">
        <f t="shared" si="101"/>
        <v>0</v>
      </c>
      <c r="O109" s="57" t="s">
        <v>517</v>
      </c>
      <c r="P109" s="58">
        <f t="shared" si="102"/>
        <v>0</v>
      </c>
      <c r="Q109" s="91">
        <f>従量電灯Cのみ!V108</f>
        <v>129</v>
      </c>
      <c r="R109" s="90">
        <f t="shared" si="103"/>
        <v>0</v>
      </c>
      <c r="S109" s="90">
        <f t="shared" si="76"/>
        <v>0</v>
      </c>
      <c r="T109" s="90">
        <f t="shared" si="77"/>
        <v>0</v>
      </c>
      <c r="U109" s="90">
        <f t="shared" si="104"/>
        <v>0</v>
      </c>
      <c r="V109" s="90">
        <f t="shared" si="105"/>
        <v>0</v>
      </c>
      <c r="W109" s="57" t="s">
        <v>517</v>
      </c>
      <c r="X109" s="58">
        <f t="shared" si="106"/>
        <v>0</v>
      </c>
      <c r="Y109" s="91">
        <f>従量電灯Cのみ!W108</f>
        <v>117</v>
      </c>
      <c r="Z109" s="90">
        <f t="shared" si="107"/>
        <v>0</v>
      </c>
      <c r="AA109" s="90">
        <f t="shared" si="78"/>
        <v>0</v>
      </c>
      <c r="AB109" s="90">
        <f t="shared" si="79"/>
        <v>0</v>
      </c>
      <c r="AC109" s="90">
        <f t="shared" si="108"/>
        <v>0</v>
      </c>
      <c r="AD109" s="90">
        <f t="shared" si="109"/>
        <v>0</v>
      </c>
      <c r="AE109" s="57" t="s">
        <v>517</v>
      </c>
      <c r="AF109" s="58">
        <f t="shared" si="110"/>
        <v>0</v>
      </c>
      <c r="AG109" s="91">
        <f>従量電灯Cのみ!X108</f>
        <v>140</v>
      </c>
      <c r="AH109" s="90">
        <f t="shared" si="111"/>
        <v>0</v>
      </c>
      <c r="AI109" s="90">
        <f t="shared" si="80"/>
        <v>0</v>
      </c>
      <c r="AJ109" s="90">
        <f t="shared" si="81"/>
        <v>0</v>
      </c>
      <c r="AK109" s="90">
        <f t="shared" si="112"/>
        <v>0</v>
      </c>
      <c r="AL109" s="90">
        <f t="shared" si="113"/>
        <v>0</v>
      </c>
      <c r="AM109" s="57" t="s">
        <v>517</v>
      </c>
      <c r="AN109" s="58">
        <f t="shared" si="114"/>
        <v>0</v>
      </c>
      <c r="AO109" s="91">
        <f>従量電灯Cのみ!Y108</f>
        <v>285</v>
      </c>
      <c r="AP109" s="90">
        <f t="shared" si="115"/>
        <v>0</v>
      </c>
      <c r="AQ109" s="90">
        <f t="shared" si="82"/>
        <v>0</v>
      </c>
      <c r="AR109" s="90">
        <f t="shared" si="83"/>
        <v>0</v>
      </c>
      <c r="AS109" s="90">
        <f t="shared" si="116"/>
        <v>0</v>
      </c>
      <c r="AT109" s="90">
        <f t="shared" si="117"/>
        <v>0</v>
      </c>
      <c r="AU109" s="57" t="s">
        <v>517</v>
      </c>
      <c r="AV109" s="58">
        <f t="shared" si="118"/>
        <v>0</v>
      </c>
      <c r="AW109" s="91">
        <f>従量電灯Cのみ!Z108</f>
        <v>231</v>
      </c>
      <c r="AX109" s="90">
        <f t="shared" si="119"/>
        <v>0</v>
      </c>
      <c r="AY109" s="90">
        <f t="shared" si="84"/>
        <v>0</v>
      </c>
      <c r="AZ109" s="90">
        <f t="shared" si="85"/>
        <v>0</v>
      </c>
      <c r="BA109" s="90">
        <f t="shared" si="120"/>
        <v>0</v>
      </c>
      <c r="BB109" s="90">
        <f t="shared" si="121"/>
        <v>0</v>
      </c>
      <c r="BC109" s="57" t="s">
        <v>517</v>
      </c>
      <c r="BD109" s="58">
        <f t="shared" si="122"/>
        <v>0</v>
      </c>
      <c r="BE109" s="91">
        <f>従量電灯Cのみ!AA108</f>
        <v>213</v>
      </c>
      <c r="BF109" s="90">
        <f t="shared" si="123"/>
        <v>0</v>
      </c>
      <c r="BG109" s="90">
        <f t="shared" si="86"/>
        <v>0</v>
      </c>
      <c r="BH109" s="90">
        <f t="shared" si="87"/>
        <v>0</v>
      </c>
      <c r="BI109" s="90">
        <f t="shared" si="124"/>
        <v>0</v>
      </c>
      <c r="BJ109" s="90">
        <f t="shared" si="125"/>
        <v>0</v>
      </c>
      <c r="BK109" s="57" t="s">
        <v>517</v>
      </c>
      <c r="BL109" s="58">
        <f t="shared" si="126"/>
        <v>0</v>
      </c>
      <c r="BM109" s="91">
        <f>従量電灯Cのみ!AB108</f>
        <v>245</v>
      </c>
      <c r="BN109" s="90">
        <f t="shared" si="127"/>
        <v>0</v>
      </c>
      <c r="BO109" s="90">
        <f t="shared" si="88"/>
        <v>0</v>
      </c>
      <c r="BP109" s="90">
        <f t="shared" si="89"/>
        <v>0</v>
      </c>
      <c r="BQ109" s="90">
        <f t="shared" si="128"/>
        <v>0</v>
      </c>
      <c r="BR109" s="90">
        <f t="shared" si="129"/>
        <v>0</v>
      </c>
      <c r="BS109" s="57" t="s">
        <v>517</v>
      </c>
      <c r="BT109" s="58">
        <f t="shared" si="130"/>
        <v>0</v>
      </c>
      <c r="BU109" s="91">
        <f>従量電灯Cのみ!AC108</f>
        <v>279</v>
      </c>
      <c r="BV109" s="90">
        <f t="shared" si="131"/>
        <v>0</v>
      </c>
      <c r="BW109" s="90">
        <f t="shared" si="90"/>
        <v>0</v>
      </c>
      <c r="BX109" s="90">
        <f t="shared" si="91"/>
        <v>0</v>
      </c>
      <c r="BY109" s="90">
        <f t="shared" si="132"/>
        <v>0</v>
      </c>
      <c r="BZ109" s="90">
        <f t="shared" si="133"/>
        <v>0</v>
      </c>
      <c r="CA109" s="57" t="s">
        <v>517</v>
      </c>
      <c r="CB109" s="58">
        <f t="shared" si="134"/>
        <v>0</v>
      </c>
      <c r="CC109" s="91">
        <f>従量電灯Cのみ!AD108</f>
        <v>267</v>
      </c>
      <c r="CD109" s="90">
        <f t="shared" si="135"/>
        <v>0</v>
      </c>
      <c r="CE109" s="90">
        <f t="shared" si="92"/>
        <v>0</v>
      </c>
      <c r="CF109" s="90">
        <f t="shared" si="93"/>
        <v>0</v>
      </c>
      <c r="CG109" s="90">
        <f t="shared" si="136"/>
        <v>0</v>
      </c>
      <c r="CH109" s="90">
        <f t="shared" si="137"/>
        <v>0</v>
      </c>
      <c r="CI109" s="57" t="s">
        <v>517</v>
      </c>
      <c r="CJ109" s="58">
        <f t="shared" si="138"/>
        <v>0</v>
      </c>
      <c r="CK109" s="91">
        <f>従量電灯Cのみ!AE108</f>
        <v>216</v>
      </c>
      <c r="CL109" s="90">
        <f t="shared" si="139"/>
        <v>0</v>
      </c>
      <c r="CM109" s="90">
        <f t="shared" si="94"/>
        <v>0</v>
      </c>
      <c r="CN109" s="90">
        <f t="shared" si="95"/>
        <v>0</v>
      </c>
      <c r="CO109" s="90">
        <f t="shared" si="140"/>
        <v>0</v>
      </c>
      <c r="CP109" s="90">
        <f t="shared" si="141"/>
        <v>0</v>
      </c>
      <c r="CQ109" s="57" t="s">
        <v>517</v>
      </c>
      <c r="CR109" s="58">
        <f t="shared" si="142"/>
        <v>0</v>
      </c>
      <c r="CS109" s="91">
        <f>従量電灯Cのみ!AF108</f>
        <v>202</v>
      </c>
      <c r="CT109" s="90">
        <f t="shared" si="143"/>
        <v>0</v>
      </c>
      <c r="CU109" s="90">
        <f t="shared" si="96"/>
        <v>0</v>
      </c>
      <c r="CV109" s="90">
        <f t="shared" si="97"/>
        <v>0</v>
      </c>
      <c r="CW109" s="90">
        <f t="shared" si="144"/>
        <v>0</v>
      </c>
      <c r="CX109" s="90">
        <f t="shared" si="145"/>
        <v>0</v>
      </c>
      <c r="CY109" s="57" t="s">
        <v>517</v>
      </c>
      <c r="CZ109" s="58">
        <f t="shared" si="146"/>
        <v>0</v>
      </c>
      <c r="DA109" s="56">
        <f t="shared" si="98"/>
        <v>0</v>
      </c>
    </row>
    <row r="110" spans="2:105" x14ac:dyDescent="0.4">
      <c r="B110" s="54">
        <v>103</v>
      </c>
      <c r="C110" s="54" t="str">
        <f>従量電灯Cのみ!C109</f>
        <v>四日市市公園資機材倉庫</v>
      </c>
      <c r="D110" s="55">
        <f>従量電灯Cのみ!H109</f>
        <v>15</v>
      </c>
      <c r="E110" s="63"/>
      <c r="F110" s="73"/>
      <c r="G110" s="74"/>
      <c r="H110" s="75"/>
      <c r="I110" s="91">
        <f>従量電灯Cのみ!U109</f>
        <v>465</v>
      </c>
      <c r="J110" s="90">
        <f t="shared" si="99"/>
        <v>0</v>
      </c>
      <c r="K110" s="90">
        <f t="shared" si="74"/>
        <v>0</v>
      </c>
      <c r="L110" s="90">
        <f t="shared" si="75"/>
        <v>0</v>
      </c>
      <c r="M110" s="90">
        <f t="shared" si="100"/>
        <v>0</v>
      </c>
      <c r="N110" s="90">
        <f t="shared" si="101"/>
        <v>0</v>
      </c>
      <c r="O110" s="57" t="s">
        <v>517</v>
      </c>
      <c r="P110" s="58">
        <f t="shared" si="102"/>
        <v>0</v>
      </c>
      <c r="Q110" s="91">
        <f>従量電灯Cのみ!V109</f>
        <v>785</v>
      </c>
      <c r="R110" s="90">
        <f t="shared" si="103"/>
        <v>0</v>
      </c>
      <c r="S110" s="90">
        <f t="shared" si="76"/>
        <v>0</v>
      </c>
      <c r="T110" s="90">
        <f t="shared" si="77"/>
        <v>0</v>
      </c>
      <c r="U110" s="90">
        <f t="shared" si="104"/>
        <v>0</v>
      </c>
      <c r="V110" s="90">
        <f t="shared" si="105"/>
        <v>0</v>
      </c>
      <c r="W110" s="57" t="s">
        <v>517</v>
      </c>
      <c r="X110" s="58">
        <f t="shared" si="106"/>
        <v>0</v>
      </c>
      <c r="Y110" s="91">
        <f>従量電灯Cのみ!W109</f>
        <v>1163</v>
      </c>
      <c r="Z110" s="90">
        <f t="shared" si="107"/>
        <v>0</v>
      </c>
      <c r="AA110" s="90">
        <f t="shared" si="78"/>
        <v>0</v>
      </c>
      <c r="AB110" s="90">
        <f t="shared" si="79"/>
        <v>0</v>
      </c>
      <c r="AC110" s="90">
        <f t="shared" si="108"/>
        <v>0</v>
      </c>
      <c r="AD110" s="90">
        <f t="shared" si="109"/>
        <v>0</v>
      </c>
      <c r="AE110" s="57" t="s">
        <v>517</v>
      </c>
      <c r="AF110" s="58">
        <f t="shared" si="110"/>
        <v>0</v>
      </c>
      <c r="AG110" s="91">
        <f>従量電灯Cのみ!X109</f>
        <v>1527</v>
      </c>
      <c r="AH110" s="90">
        <f t="shared" si="111"/>
        <v>0</v>
      </c>
      <c r="AI110" s="90">
        <f t="shared" si="80"/>
        <v>0</v>
      </c>
      <c r="AJ110" s="90">
        <f t="shared" si="81"/>
        <v>0</v>
      </c>
      <c r="AK110" s="90">
        <f t="shared" si="112"/>
        <v>0</v>
      </c>
      <c r="AL110" s="90">
        <f t="shared" si="113"/>
        <v>0</v>
      </c>
      <c r="AM110" s="57" t="s">
        <v>517</v>
      </c>
      <c r="AN110" s="58">
        <f t="shared" si="114"/>
        <v>0</v>
      </c>
      <c r="AO110" s="91">
        <f>従量電灯Cのみ!Y109</f>
        <v>798</v>
      </c>
      <c r="AP110" s="90">
        <f t="shared" si="115"/>
        <v>0</v>
      </c>
      <c r="AQ110" s="90">
        <f t="shared" si="82"/>
        <v>0</v>
      </c>
      <c r="AR110" s="90">
        <f t="shared" si="83"/>
        <v>0</v>
      </c>
      <c r="AS110" s="90">
        <f t="shared" si="116"/>
        <v>0</v>
      </c>
      <c r="AT110" s="90">
        <f t="shared" si="117"/>
        <v>0</v>
      </c>
      <c r="AU110" s="57" t="s">
        <v>517</v>
      </c>
      <c r="AV110" s="58">
        <f t="shared" si="118"/>
        <v>0</v>
      </c>
      <c r="AW110" s="91">
        <f>従量電灯Cのみ!Z109</f>
        <v>727</v>
      </c>
      <c r="AX110" s="90">
        <f t="shared" si="119"/>
        <v>0</v>
      </c>
      <c r="AY110" s="90">
        <f t="shared" si="84"/>
        <v>0</v>
      </c>
      <c r="AZ110" s="90">
        <f t="shared" si="85"/>
        <v>0</v>
      </c>
      <c r="BA110" s="90">
        <f t="shared" si="120"/>
        <v>0</v>
      </c>
      <c r="BB110" s="90">
        <f t="shared" si="121"/>
        <v>0</v>
      </c>
      <c r="BC110" s="57" t="s">
        <v>517</v>
      </c>
      <c r="BD110" s="58">
        <f t="shared" si="122"/>
        <v>0</v>
      </c>
      <c r="BE110" s="91">
        <f>従量電灯Cのみ!AA109</f>
        <v>433</v>
      </c>
      <c r="BF110" s="90">
        <f t="shared" si="123"/>
        <v>0</v>
      </c>
      <c r="BG110" s="90">
        <f t="shared" si="86"/>
        <v>0</v>
      </c>
      <c r="BH110" s="90">
        <f t="shared" si="87"/>
        <v>0</v>
      </c>
      <c r="BI110" s="90">
        <f t="shared" si="124"/>
        <v>0</v>
      </c>
      <c r="BJ110" s="90">
        <f t="shared" si="125"/>
        <v>0</v>
      </c>
      <c r="BK110" s="57" t="s">
        <v>517</v>
      </c>
      <c r="BL110" s="58">
        <f t="shared" si="126"/>
        <v>0</v>
      </c>
      <c r="BM110" s="91">
        <f>従量電灯Cのみ!AB109</f>
        <v>478</v>
      </c>
      <c r="BN110" s="90">
        <f t="shared" si="127"/>
        <v>0</v>
      </c>
      <c r="BO110" s="90">
        <f t="shared" si="88"/>
        <v>0</v>
      </c>
      <c r="BP110" s="90">
        <f t="shared" si="89"/>
        <v>0</v>
      </c>
      <c r="BQ110" s="90">
        <f t="shared" si="128"/>
        <v>0</v>
      </c>
      <c r="BR110" s="90">
        <f t="shared" si="129"/>
        <v>0</v>
      </c>
      <c r="BS110" s="57" t="s">
        <v>517</v>
      </c>
      <c r="BT110" s="58">
        <f t="shared" si="130"/>
        <v>0</v>
      </c>
      <c r="BU110" s="91">
        <f>従量電灯Cのみ!AC109</f>
        <v>554</v>
      </c>
      <c r="BV110" s="90">
        <f t="shared" si="131"/>
        <v>0</v>
      </c>
      <c r="BW110" s="90">
        <f t="shared" si="90"/>
        <v>0</v>
      </c>
      <c r="BX110" s="90">
        <f t="shared" si="91"/>
        <v>0</v>
      </c>
      <c r="BY110" s="90">
        <f t="shared" si="132"/>
        <v>0</v>
      </c>
      <c r="BZ110" s="90">
        <f t="shared" si="133"/>
        <v>0</v>
      </c>
      <c r="CA110" s="57" t="s">
        <v>517</v>
      </c>
      <c r="CB110" s="58">
        <f t="shared" si="134"/>
        <v>0</v>
      </c>
      <c r="CC110" s="91">
        <f>従量電灯Cのみ!AD109</f>
        <v>536</v>
      </c>
      <c r="CD110" s="90">
        <f t="shared" si="135"/>
        <v>0</v>
      </c>
      <c r="CE110" s="90">
        <f t="shared" si="92"/>
        <v>0</v>
      </c>
      <c r="CF110" s="90">
        <f t="shared" si="93"/>
        <v>0</v>
      </c>
      <c r="CG110" s="90">
        <f t="shared" si="136"/>
        <v>0</v>
      </c>
      <c r="CH110" s="90">
        <f t="shared" si="137"/>
        <v>0</v>
      </c>
      <c r="CI110" s="57" t="s">
        <v>517</v>
      </c>
      <c r="CJ110" s="58">
        <f t="shared" si="138"/>
        <v>0</v>
      </c>
      <c r="CK110" s="91">
        <f>従量電灯Cのみ!AE109</f>
        <v>562</v>
      </c>
      <c r="CL110" s="90">
        <f t="shared" si="139"/>
        <v>0</v>
      </c>
      <c r="CM110" s="90">
        <f t="shared" si="94"/>
        <v>0</v>
      </c>
      <c r="CN110" s="90">
        <f t="shared" si="95"/>
        <v>0</v>
      </c>
      <c r="CO110" s="90">
        <f t="shared" si="140"/>
        <v>0</v>
      </c>
      <c r="CP110" s="90">
        <f t="shared" si="141"/>
        <v>0</v>
      </c>
      <c r="CQ110" s="57" t="s">
        <v>517</v>
      </c>
      <c r="CR110" s="58">
        <f t="shared" si="142"/>
        <v>0</v>
      </c>
      <c r="CS110" s="91">
        <f>従量電灯Cのみ!AF109</f>
        <v>587</v>
      </c>
      <c r="CT110" s="90">
        <f t="shared" si="143"/>
        <v>0</v>
      </c>
      <c r="CU110" s="90">
        <f t="shared" si="96"/>
        <v>0</v>
      </c>
      <c r="CV110" s="90">
        <f t="shared" si="97"/>
        <v>0</v>
      </c>
      <c r="CW110" s="90">
        <f t="shared" si="144"/>
        <v>0</v>
      </c>
      <c r="CX110" s="90">
        <f t="shared" si="145"/>
        <v>0</v>
      </c>
      <c r="CY110" s="57" t="s">
        <v>517</v>
      </c>
      <c r="CZ110" s="58">
        <f t="shared" si="146"/>
        <v>0</v>
      </c>
      <c r="DA110" s="56">
        <f t="shared" si="98"/>
        <v>0</v>
      </c>
    </row>
    <row r="111" spans="2:105" ht="19.5" thickBot="1" x14ac:dyDescent="0.45">
      <c r="B111" s="54">
        <v>104</v>
      </c>
      <c r="C111" s="54" t="str">
        <f>従量電灯Cのみ!C110</f>
        <v>保々中学校</v>
      </c>
      <c r="D111" s="55">
        <f>従量電灯Cのみ!H110</f>
        <v>17</v>
      </c>
      <c r="E111" s="63"/>
      <c r="F111" s="73"/>
      <c r="G111" s="74"/>
      <c r="H111" s="75"/>
      <c r="I111" s="91">
        <f>従量電灯Cのみ!U110</f>
        <v>168</v>
      </c>
      <c r="J111" s="90">
        <f t="shared" si="99"/>
        <v>0</v>
      </c>
      <c r="K111" s="90">
        <f t="shared" si="74"/>
        <v>0</v>
      </c>
      <c r="L111" s="90">
        <f t="shared" si="75"/>
        <v>0</v>
      </c>
      <c r="M111" s="90">
        <f t="shared" si="100"/>
        <v>0</v>
      </c>
      <c r="N111" s="90">
        <f t="shared" si="101"/>
        <v>0</v>
      </c>
      <c r="O111" s="57" t="s">
        <v>517</v>
      </c>
      <c r="P111" s="58">
        <f t="shared" si="102"/>
        <v>0</v>
      </c>
      <c r="Q111" s="91">
        <f>従量電灯Cのみ!V110</f>
        <v>168</v>
      </c>
      <c r="R111" s="90">
        <f t="shared" si="103"/>
        <v>0</v>
      </c>
      <c r="S111" s="90">
        <f t="shared" si="76"/>
        <v>0</v>
      </c>
      <c r="T111" s="90">
        <f t="shared" si="77"/>
        <v>0</v>
      </c>
      <c r="U111" s="90">
        <f t="shared" si="104"/>
        <v>0</v>
      </c>
      <c r="V111" s="90">
        <f t="shared" si="105"/>
        <v>0</v>
      </c>
      <c r="W111" s="57" t="s">
        <v>517</v>
      </c>
      <c r="X111" s="58">
        <f t="shared" si="106"/>
        <v>0</v>
      </c>
      <c r="Y111" s="91">
        <f>従量電灯Cのみ!W110</f>
        <v>110</v>
      </c>
      <c r="Z111" s="90">
        <f t="shared" si="107"/>
        <v>0</v>
      </c>
      <c r="AA111" s="90">
        <f t="shared" si="78"/>
        <v>0</v>
      </c>
      <c r="AB111" s="90">
        <f t="shared" si="79"/>
        <v>0</v>
      </c>
      <c r="AC111" s="90">
        <f t="shared" si="108"/>
        <v>0</v>
      </c>
      <c r="AD111" s="90">
        <f t="shared" si="109"/>
        <v>0</v>
      </c>
      <c r="AE111" s="57" t="s">
        <v>517</v>
      </c>
      <c r="AF111" s="58">
        <f t="shared" si="110"/>
        <v>0</v>
      </c>
      <c r="AG111" s="91">
        <f>従量電灯Cのみ!X110</f>
        <v>97</v>
      </c>
      <c r="AH111" s="90">
        <f t="shared" si="111"/>
        <v>0</v>
      </c>
      <c r="AI111" s="90">
        <f t="shared" si="80"/>
        <v>0</v>
      </c>
      <c r="AJ111" s="90">
        <f t="shared" si="81"/>
        <v>0</v>
      </c>
      <c r="AK111" s="90">
        <f t="shared" si="112"/>
        <v>0</v>
      </c>
      <c r="AL111" s="90">
        <f t="shared" si="113"/>
        <v>0</v>
      </c>
      <c r="AM111" s="57" t="s">
        <v>517</v>
      </c>
      <c r="AN111" s="58">
        <f t="shared" si="114"/>
        <v>0</v>
      </c>
      <c r="AO111" s="91">
        <f>従量電灯Cのみ!Y110</f>
        <v>150</v>
      </c>
      <c r="AP111" s="90">
        <f t="shared" si="115"/>
        <v>0</v>
      </c>
      <c r="AQ111" s="90">
        <f t="shared" si="82"/>
        <v>0</v>
      </c>
      <c r="AR111" s="90">
        <f t="shared" si="83"/>
        <v>0</v>
      </c>
      <c r="AS111" s="90">
        <f t="shared" si="116"/>
        <v>0</v>
      </c>
      <c r="AT111" s="90">
        <f t="shared" si="117"/>
        <v>0</v>
      </c>
      <c r="AU111" s="57" t="s">
        <v>517</v>
      </c>
      <c r="AV111" s="58">
        <f t="shared" si="118"/>
        <v>0</v>
      </c>
      <c r="AW111" s="91">
        <f>従量電灯Cのみ!Z110</f>
        <v>250</v>
      </c>
      <c r="AX111" s="90">
        <f t="shared" si="119"/>
        <v>0</v>
      </c>
      <c r="AY111" s="90">
        <f t="shared" si="84"/>
        <v>0</v>
      </c>
      <c r="AZ111" s="90">
        <f t="shared" si="85"/>
        <v>0</v>
      </c>
      <c r="BA111" s="90">
        <f t="shared" si="120"/>
        <v>0</v>
      </c>
      <c r="BB111" s="90">
        <f t="shared" si="121"/>
        <v>0</v>
      </c>
      <c r="BC111" s="57" t="s">
        <v>517</v>
      </c>
      <c r="BD111" s="58">
        <f t="shared" si="122"/>
        <v>0</v>
      </c>
      <c r="BE111" s="91">
        <f>従量電灯Cのみ!AA110</f>
        <v>179</v>
      </c>
      <c r="BF111" s="90">
        <f t="shared" si="123"/>
        <v>0</v>
      </c>
      <c r="BG111" s="90">
        <f t="shared" si="86"/>
        <v>0</v>
      </c>
      <c r="BH111" s="90">
        <f t="shared" si="87"/>
        <v>0</v>
      </c>
      <c r="BI111" s="90">
        <f t="shared" si="124"/>
        <v>0</v>
      </c>
      <c r="BJ111" s="90">
        <f t="shared" si="125"/>
        <v>0</v>
      </c>
      <c r="BK111" s="57" t="s">
        <v>517</v>
      </c>
      <c r="BL111" s="58">
        <f t="shared" si="126"/>
        <v>0</v>
      </c>
      <c r="BM111" s="91">
        <f>従量電灯Cのみ!AB110</f>
        <v>104</v>
      </c>
      <c r="BN111" s="90">
        <f t="shared" si="127"/>
        <v>0</v>
      </c>
      <c r="BO111" s="90">
        <f t="shared" si="88"/>
        <v>0</v>
      </c>
      <c r="BP111" s="90">
        <f t="shared" si="89"/>
        <v>0</v>
      </c>
      <c r="BQ111" s="90">
        <f t="shared" si="128"/>
        <v>0</v>
      </c>
      <c r="BR111" s="90">
        <f t="shared" si="129"/>
        <v>0</v>
      </c>
      <c r="BS111" s="57" t="s">
        <v>517</v>
      </c>
      <c r="BT111" s="58">
        <f t="shared" si="130"/>
        <v>0</v>
      </c>
      <c r="BU111" s="91">
        <f>従量電灯Cのみ!AC110</f>
        <v>143</v>
      </c>
      <c r="BV111" s="90">
        <f t="shared" si="131"/>
        <v>0</v>
      </c>
      <c r="BW111" s="90">
        <f t="shared" si="90"/>
        <v>0</v>
      </c>
      <c r="BX111" s="90">
        <f t="shared" si="91"/>
        <v>0</v>
      </c>
      <c r="BY111" s="90">
        <f t="shared" si="132"/>
        <v>0</v>
      </c>
      <c r="BZ111" s="90">
        <f t="shared" si="133"/>
        <v>0</v>
      </c>
      <c r="CA111" s="57" t="s">
        <v>517</v>
      </c>
      <c r="CB111" s="58">
        <f t="shared" si="134"/>
        <v>0</v>
      </c>
      <c r="CC111" s="91">
        <f>従量電灯Cのみ!AD110</f>
        <v>211</v>
      </c>
      <c r="CD111" s="90">
        <f t="shared" si="135"/>
        <v>0</v>
      </c>
      <c r="CE111" s="90">
        <f t="shared" si="92"/>
        <v>0</v>
      </c>
      <c r="CF111" s="90">
        <f t="shared" si="93"/>
        <v>0</v>
      </c>
      <c r="CG111" s="90">
        <f t="shared" si="136"/>
        <v>0</v>
      </c>
      <c r="CH111" s="90">
        <f t="shared" si="137"/>
        <v>0</v>
      </c>
      <c r="CI111" s="57" t="s">
        <v>517</v>
      </c>
      <c r="CJ111" s="58">
        <f t="shared" si="138"/>
        <v>0</v>
      </c>
      <c r="CK111" s="91">
        <f>従量電灯Cのみ!AE110</f>
        <v>67</v>
      </c>
      <c r="CL111" s="90">
        <f t="shared" si="139"/>
        <v>0</v>
      </c>
      <c r="CM111" s="90">
        <f t="shared" si="94"/>
        <v>0</v>
      </c>
      <c r="CN111" s="90">
        <f t="shared" si="95"/>
        <v>0</v>
      </c>
      <c r="CO111" s="90">
        <f t="shared" si="140"/>
        <v>0</v>
      </c>
      <c r="CP111" s="90">
        <f t="shared" si="141"/>
        <v>0</v>
      </c>
      <c r="CQ111" s="57" t="s">
        <v>517</v>
      </c>
      <c r="CR111" s="58">
        <f t="shared" si="142"/>
        <v>0</v>
      </c>
      <c r="CS111" s="91">
        <f>従量電灯Cのみ!AF110</f>
        <v>160</v>
      </c>
      <c r="CT111" s="90">
        <f t="shared" si="143"/>
        <v>0</v>
      </c>
      <c r="CU111" s="90">
        <f t="shared" si="96"/>
        <v>0</v>
      </c>
      <c r="CV111" s="90">
        <f t="shared" si="97"/>
        <v>0</v>
      </c>
      <c r="CW111" s="90">
        <f t="shared" si="144"/>
        <v>0</v>
      </c>
      <c r="CX111" s="90">
        <f t="shared" si="145"/>
        <v>0</v>
      </c>
      <c r="CY111" s="57" t="s">
        <v>517</v>
      </c>
      <c r="CZ111" s="58">
        <f t="shared" si="146"/>
        <v>0</v>
      </c>
      <c r="DA111" s="56">
        <f t="shared" si="98"/>
        <v>0</v>
      </c>
    </row>
    <row r="112" spans="2:105" ht="19.5" thickTop="1" x14ac:dyDescent="0.4">
      <c r="B112" s="129" t="s">
        <v>648</v>
      </c>
      <c r="C112" s="129"/>
      <c r="D112" s="129"/>
      <c r="E112" s="129"/>
      <c r="F112" s="129"/>
      <c r="G112" s="129"/>
      <c r="H112" s="129"/>
      <c r="I112" s="93">
        <f>SUM(I7:I111)</f>
        <v>81586</v>
      </c>
      <c r="J112" s="70" t="s">
        <v>517</v>
      </c>
      <c r="K112" s="70" t="s">
        <v>517</v>
      </c>
      <c r="L112" s="70" t="s">
        <v>517</v>
      </c>
      <c r="M112" s="70" t="s">
        <v>517</v>
      </c>
      <c r="N112" s="70" t="s">
        <v>517</v>
      </c>
      <c r="O112" s="70" t="s">
        <v>517</v>
      </c>
      <c r="P112" s="71">
        <f>SUM(P7:P111)</f>
        <v>0</v>
      </c>
      <c r="Q112" s="93">
        <f>SUM(Q7:Q111)</f>
        <v>84376</v>
      </c>
      <c r="R112" s="70" t="s">
        <v>517</v>
      </c>
      <c r="S112" s="70" t="s">
        <v>517</v>
      </c>
      <c r="T112" s="70" t="s">
        <v>517</v>
      </c>
      <c r="U112" s="70" t="s">
        <v>517</v>
      </c>
      <c r="V112" s="70" t="s">
        <v>517</v>
      </c>
      <c r="W112" s="70" t="s">
        <v>517</v>
      </c>
      <c r="X112" s="71">
        <f>SUM(X7:X111)</f>
        <v>0</v>
      </c>
      <c r="Y112" s="93">
        <f>SUM(Y7:Y111)</f>
        <v>85725</v>
      </c>
      <c r="Z112" s="70" t="s">
        <v>517</v>
      </c>
      <c r="AA112" s="70" t="s">
        <v>517</v>
      </c>
      <c r="AB112" s="70" t="s">
        <v>517</v>
      </c>
      <c r="AC112" s="70" t="s">
        <v>517</v>
      </c>
      <c r="AD112" s="70" t="s">
        <v>517</v>
      </c>
      <c r="AE112" s="70" t="s">
        <v>517</v>
      </c>
      <c r="AF112" s="71">
        <f>SUM(AF7:AF111)</f>
        <v>0</v>
      </c>
      <c r="AG112" s="93">
        <f>SUM(AG7:AG111)</f>
        <v>101130</v>
      </c>
      <c r="AH112" s="70" t="s">
        <v>517</v>
      </c>
      <c r="AI112" s="70" t="s">
        <v>517</v>
      </c>
      <c r="AJ112" s="70" t="s">
        <v>517</v>
      </c>
      <c r="AK112" s="70" t="s">
        <v>517</v>
      </c>
      <c r="AL112" s="70" t="s">
        <v>517</v>
      </c>
      <c r="AM112" s="70" t="s">
        <v>517</v>
      </c>
      <c r="AN112" s="71">
        <f>SUM(AN7:AN111)</f>
        <v>0</v>
      </c>
      <c r="AO112" s="93">
        <f>SUM(AO7:AO111)</f>
        <v>100691</v>
      </c>
      <c r="AP112" s="70" t="s">
        <v>517</v>
      </c>
      <c r="AQ112" s="70" t="s">
        <v>517</v>
      </c>
      <c r="AR112" s="70" t="s">
        <v>517</v>
      </c>
      <c r="AS112" s="70" t="s">
        <v>517</v>
      </c>
      <c r="AT112" s="70" t="s">
        <v>517</v>
      </c>
      <c r="AU112" s="70" t="s">
        <v>517</v>
      </c>
      <c r="AV112" s="71">
        <f>SUM(AV7:AV111)</f>
        <v>0</v>
      </c>
      <c r="AW112" s="93">
        <f>SUM(AW7:AW111)</f>
        <v>86707</v>
      </c>
      <c r="AX112" s="70" t="s">
        <v>517</v>
      </c>
      <c r="AY112" s="70" t="s">
        <v>517</v>
      </c>
      <c r="AZ112" s="70" t="s">
        <v>517</v>
      </c>
      <c r="BA112" s="70" t="s">
        <v>517</v>
      </c>
      <c r="BB112" s="70" t="s">
        <v>517</v>
      </c>
      <c r="BC112" s="70" t="s">
        <v>517</v>
      </c>
      <c r="BD112" s="71">
        <f>SUM(BD7:BD111)</f>
        <v>0</v>
      </c>
      <c r="BE112" s="93">
        <f>SUM(BE7:BE111)</f>
        <v>84485</v>
      </c>
      <c r="BF112" s="70" t="s">
        <v>517</v>
      </c>
      <c r="BG112" s="70" t="s">
        <v>517</v>
      </c>
      <c r="BH112" s="70" t="s">
        <v>517</v>
      </c>
      <c r="BI112" s="70" t="s">
        <v>517</v>
      </c>
      <c r="BJ112" s="70" t="s">
        <v>517</v>
      </c>
      <c r="BK112" s="70" t="s">
        <v>517</v>
      </c>
      <c r="BL112" s="71">
        <f>SUM(BL7:BL111)</f>
        <v>0</v>
      </c>
      <c r="BM112" s="93">
        <f>SUM(BM7:BM111)</f>
        <v>87073</v>
      </c>
      <c r="BN112" s="70" t="s">
        <v>517</v>
      </c>
      <c r="BO112" s="70" t="s">
        <v>517</v>
      </c>
      <c r="BP112" s="70" t="s">
        <v>517</v>
      </c>
      <c r="BQ112" s="70" t="s">
        <v>517</v>
      </c>
      <c r="BR112" s="70" t="s">
        <v>517</v>
      </c>
      <c r="BS112" s="70" t="s">
        <v>517</v>
      </c>
      <c r="BT112" s="71">
        <f>SUM(BT7:BT111)</f>
        <v>0</v>
      </c>
      <c r="BU112" s="93">
        <f>SUM(BU7:BU111)</f>
        <v>97831</v>
      </c>
      <c r="BV112" s="70" t="s">
        <v>517</v>
      </c>
      <c r="BW112" s="70" t="s">
        <v>517</v>
      </c>
      <c r="BX112" s="70" t="s">
        <v>517</v>
      </c>
      <c r="BY112" s="70" t="s">
        <v>517</v>
      </c>
      <c r="BZ112" s="70" t="s">
        <v>517</v>
      </c>
      <c r="CA112" s="70" t="s">
        <v>517</v>
      </c>
      <c r="CB112" s="71">
        <f>SUM(CB7:CB111)</f>
        <v>0</v>
      </c>
      <c r="CC112" s="93">
        <f>SUM(CC7:CC111)</f>
        <v>94863</v>
      </c>
      <c r="CD112" s="70" t="s">
        <v>517</v>
      </c>
      <c r="CE112" s="70" t="s">
        <v>517</v>
      </c>
      <c r="CF112" s="70" t="s">
        <v>517</v>
      </c>
      <c r="CG112" s="70" t="s">
        <v>517</v>
      </c>
      <c r="CH112" s="70" t="s">
        <v>517</v>
      </c>
      <c r="CI112" s="70" t="s">
        <v>517</v>
      </c>
      <c r="CJ112" s="71">
        <f>SUM(CJ7:CJ111)</f>
        <v>0</v>
      </c>
      <c r="CK112" s="93">
        <f>SUM(CK7:CK111)</f>
        <v>89275</v>
      </c>
      <c r="CL112" s="70" t="s">
        <v>517</v>
      </c>
      <c r="CM112" s="70" t="s">
        <v>517</v>
      </c>
      <c r="CN112" s="70" t="s">
        <v>517</v>
      </c>
      <c r="CO112" s="70" t="s">
        <v>517</v>
      </c>
      <c r="CP112" s="70" t="s">
        <v>517</v>
      </c>
      <c r="CQ112" s="70" t="s">
        <v>517</v>
      </c>
      <c r="CR112" s="71">
        <f>SUM(CR7:CR111)</f>
        <v>0</v>
      </c>
      <c r="CS112" s="93">
        <f>SUM(CS7:CS111)</f>
        <v>86526</v>
      </c>
      <c r="CT112" s="70" t="s">
        <v>517</v>
      </c>
      <c r="CU112" s="70" t="s">
        <v>517</v>
      </c>
      <c r="CV112" s="70" t="s">
        <v>517</v>
      </c>
      <c r="CW112" s="70" t="s">
        <v>517</v>
      </c>
      <c r="CX112" s="70" t="s">
        <v>517</v>
      </c>
      <c r="CY112" s="70" t="s">
        <v>517</v>
      </c>
      <c r="CZ112" s="71">
        <f>SUM(CZ7:CZ111)</f>
        <v>0</v>
      </c>
      <c r="DA112" s="72">
        <f>SUM(DA7:DA111)</f>
        <v>0</v>
      </c>
    </row>
    <row r="114" spans="10:105" x14ac:dyDescent="0.4">
      <c r="CZ114" s="105" t="s">
        <v>986</v>
      </c>
      <c r="DA114" s="106">
        <f>DA112</f>
        <v>0</v>
      </c>
    </row>
    <row r="115" spans="10:105" ht="111" customHeight="1" x14ac:dyDescent="0.4">
      <c r="J115" s="130" t="s">
        <v>928</v>
      </c>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2"/>
    </row>
    <row r="116" spans="10:105" ht="165.75" customHeight="1" x14ac:dyDescent="0.4">
      <c r="J116" s="133" t="s">
        <v>912</v>
      </c>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5"/>
    </row>
    <row r="119" spans="10:105" x14ac:dyDescent="0.4">
      <c r="DA119" s="89"/>
    </row>
  </sheetData>
  <mergeCells count="88">
    <mergeCell ref="CZ5:CZ6"/>
    <mergeCell ref="B112:H112"/>
    <mergeCell ref="J116:AF116"/>
    <mergeCell ref="J115:AF115"/>
    <mergeCell ref="CQ5:CQ6"/>
    <mergeCell ref="CR5:CR6"/>
    <mergeCell ref="CS5:CS6"/>
    <mergeCell ref="CT5:CT6"/>
    <mergeCell ref="CU5:CX5"/>
    <mergeCell ref="CY5:CY6"/>
    <mergeCell ref="CE5:CH5"/>
    <mergeCell ref="CI5:CI6"/>
    <mergeCell ref="CJ5:CJ6"/>
    <mergeCell ref="CK5:CK6"/>
    <mergeCell ref="CL5:CL6"/>
    <mergeCell ref="CM5:CP5"/>
    <mergeCell ref="BC5:BC6"/>
    <mergeCell ref="BD5:BD6"/>
    <mergeCell ref="CD5:CD6"/>
    <mergeCell ref="BF5:BF6"/>
    <mergeCell ref="BG5:BJ5"/>
    <mergeCell ref="BK5:BK6"/>
    <mergeCell ref="BL5:BL6"/>
    <mergeCell ref="BM5:BM6"/>
    <mergeCell ref="BN5:BN6"/>
    <mergeCell ref="BV5:BV6"/>
    <mergeCell ref="BW5:BZ5"/>
    <mergeCell ref="CA5:CA6"/>
    <mergeCell ref="CB5:CB6"/>
    <mergeCell ref="CC5:CC6"/>
    <mergeCell ref="BU5:BU6"/>
    <mergeCell ref="CK4:CR4"/>
    <mergeCell ref="J5:J6"/>
    <mergeCell ref="K5:N5"/>
    <mergeCell ref="O5:O6"/>
    <mergeCell ref="P5:P6"/>
    <mergeCell ref="Q5:Q6"/>
    <mergeCell ref="AM5:AM6"/>
    <mergeCell ref="S5:V5"/>
    <mergeCell ref="W5:W6"/>
    <mergeCell ref="X5:X6"/>
    <mergeCell ref="Y5:Y6"/>
    <mergeCell ref="Z5:Z6"/>
    <mergeCell ref="AA5:AD5"/>
    <mergeCell ref="AE5:AE6"/>
    <mergeCell ref="AF5:AF6"/>
    <mergeCell ref="AG5:AG6"/>
    <mergeCell ref="R5:R6"/>
    <mergeCell ref="BM4:BT4"/>
    <mergeCell ref="BU4:CB4"/>
    <mergeCell ref="CC4:CJ4"/>
    <mergeCell ref="AH5:AH6"/>
    <mergeCell ref="AI5:AL5"/>
    <mergeCell ref="BE5:BE6"/>
    <mergeCell ref="AN5:AN6"/>
    <mergeCell ref="AO5:AO6"/>
    <mergeCell ref="AP5:AP6"/>
    <mergeCell ref="AQ5:AT5"/>
    <mergeCell ref="AU5:AU6"/>
    <mergeCell ref="AV5:AV6"/>
    <mergeCell ref="AW5:AW6"/>
    <mergeCell ref="AX5:AX6"/>
    <mergeCell ref="AY5:BB5"/>
    <mergeCell ref="AG3:BD3"/>
    <mergeCell ref="BE3:CB3"/>
    <mergeCell ref="CC3:DA3"/>
    <mergeCell ref="I4:P4"/>
    <mergeCell ref="Q4:X4"/>
    <mergeCell ref="Y4:AF4"/>
    <mergeCell ref="AG4:AN4"/>
    <mergeCell ref="AO4:AV4"/>
    <mergeCell ref="AW4:BD4"/>
    <mergeCell ref="BE4:BL4"/>
    <mergeCell ref="I3:AF3"/>
    <mergeCell ref="CS4:CZ4"/>
    <mergeCell ref="DA4:DA6"/>
    <mergeCell ref="BO5:BR5"/>
    <mergeCell ref="BS5:BS6"/>
    <mergeCell ref="BT5:BT6"/>
    <mergeCell ref="I5:I6"/>
    <mergeCell ref="B3:B6"/>
    <mergeCell ref="C3:C6"/>
    <mergeCell ref="D3:D6"/>
    <mergeCell ref="E3:E6"/>
    <mergeCell ref="F3:H4"/>
    <mergeCell ref="F5:F6"/>
    <mergeCell ref="G5:G6"/>
    <mergeCell ref="H5:H6"/>
  </mergeCells>
  <phoneticPr fontId="1"/>
  <pageMargins left="0.31496062992125984" right="0.11811023622047245" top="0.74803149606299213" bottom="0.35433070866141736" header="0.31496062992125984" footer="0.31496062992125984"/>
  <pageSetup paperSize="8" scale="58" orientation="landscape" r:id="rId1"/>
  <colBreaks count="3" manualBreakCount="3">
    <brk id="32" max="129" man="1"/>
    <brk id="56" max="129" man="1"/>
    <brk id="80" max="12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F115"/>
  <sheetViews>
    <sheetView topLeftCell="R70" workbookViewId="0">
      <selection activeCell="A303" sqref="A303"/>
    </sheetView>
  </sheetViews>
  <sheetFormatPr defaultRowHeight="18.75" x14ac:dyDescent="0.4"/>
  <sheetData>
    <row r="3" spans="1:32" x14ac:dyDescent="0.4">
      <c r="B3" t="str">
        <f>'新別表 '!B3</f>
        <v>No.</v>
      </c>
      <c r="C3" t="str">
        <f>'新別表 '!C3</f>
        <v>施設名</v>
      </c>
      <c r="D3" t="str">
        <f>'新別表 '!D3</f>
        <v>需給場所</v>
      </c>
      <c r="E3" t="str">
        <f>'新別表 '!E3</f>
        <v>契約種別</v>
      </c>
      <c r="F3" t="str">
        <f>'新別表 '!F3</f>
        <v>お客さま番号</v>
      </c>
      <c r="G3" t="str">
        <f>'新別表 '!G3</f>
        <v>供給地点番号</v>
      </c>
      <c r="H3" t="str">
        <f>'新別表 '!H3</f>
        <v>契約容量</v>
      </c>
      <c r="I3">
        <f>'新別表 '!I3</f>
        <v>0</v>
      </c>
      <c r="J3" t="str">
        <f>'新別表 '!J3</f>
        <v>年間予定
使用電力量
[kWh]</v>
      </c>
      <c r="K3" t="str">
        <f>'新別表 '!K3</f>
        <v>力率
[%]</v>
      </c>
      <c r="L3" t="str">
        <f>'新別表 '!L3</f>
        <v>電気方式</v>
      </c>
      <c r="M3" t="str">
        <f>'新別表 '!M3</f>
        <v>受電電圧</v>
      </c>
      <c r="N3" t="str">
        <f>'新別表 '!N3</f>
        <v>周波数
[Hz]</v>
      </c>
      <c r="O3" t="str">
        <f>'新別表 '!O3</f>
        <v>受電方式</v>
      </c>
      <c r="P3" t="str">
        <f>'新別表 '!P3</f>
        <v>需給地点</v>
      </c>
      <c r="Q3" t="str">
        <f>'新別表 '!Q3</f>
        <v>電気工作物の
財産分界点</v>
      </c>
      <c r="R3" t="str">
        <f>'新別表 '!R3</f>
        <v>保安上の
責任分界点</v>
      </c>
      <c r="S3" t="str">
        <f>'新別表 '!S3</f>
        <v>検針機器</v>
      </c>
      <c r="T3" t="str">
        <f>'新別表 '!T3</f>
        <v>常用
発電機</v>
      </c>
      <c r="U3" t="str">
        <f>'新別表 '!U3</f>
        <v>年間予定電気使用量 [kWh]　（各年度とも同じ）</v>
      </c>
      <c r="V3">
        <f>'新別表 '!V3</f>
        <v>0</v>
      </c>
      <c r="W3">
        <f>'新別表 '!W3</f>
        <v>0</v>
      </c>
      <c r="X3">
        <f>'新別表 '!X3</f>
        <v>0</v>
      </c>
      <c r="Y3">
        <f>'新別表 '!Y3</f>
        <v>0</v>
      </c>
      <c r="Z3">
        <f>'新別表 '!Z3</f>
        <v>0</v>
      </c>
      <c r="AA3">
        <f>'新別表 '!AA3</f>
        <v>0</v>
      </c>
      <c r="AB3">
        <f>'新別表 '!AB3</f>
        <v>0</v>
      </c>
      <c r="AC3">
        <f>'新別表 '!AC3</f>
        <v>0</v>
      </c>
      <c r="AD3">
        <f>'新別表 '!AD3</f>
        <v>0</v>
      </c>
      <c r="AE3">
        <f>'新別表 '!AE3</f>
        <v>0</v>
      </c>
      <c r="AF3">
        <f>'新別表 '!AF3</f>
        <v>0</v>
      </c>
    </row>
    <row r="4" spans="1:32" x14ac:dyDescent="0.4">
      <c r="B4" t="e">
        <f>'新別表 '!#REF!</f>
        <v>#REF!</v>
      </c>
      <c r="C4" t="e">
        <f>'新別表 '!#REF!</f>
        <v>#REF!</v>
      </c>
      <c r="D4" t="e">
        <f>'新別表 '!#REF!</f>
        <v>#REF!</v>
      </c>
      <c r="E4" t="e">
        <f>'新別表 '!#REF!</f>
        <v>#REF!</v>
      </c>
      <c r="F4" t="e">
        <f>'新別表 '!#REF!</f>
        <v>#REF!</v>
      </c>
      <c r="G4" t="e">
        <f>'新別表 '!#REF!</f>
        <v>#REF!</v>
      </c>
      <c r="H4" t="e">
        <f>'新別表 '!#REF!</f>
        <v>#REF!</v>
      </c>
      <c r="I4" t="e">
        <f>'新別表 '!#REF!</f>
        <v>#REF!</v>
      </c>
      <c r="J4" t="e">
        <f>'新別表 '!#REF!</f>
        <v>#REF!</v>
      </c>
      <c r="K4" t="e">
        <f>'新別表 '!#REF!</f>
        <v>#REF!</v>
      </c>
      <c r="L4" t="e">
        <f>'新別表 '!#REF!</f>
        <v>#REF!</v>
      </c>
      <c r="M4" t="e">
        <f>'新別表 '!#REF!</f>
        <v>#REF!</v>
      </c>
      <c r="N4" t="e">
        <f>'新別表 '!#REF!</f>
        <v>#REF!</v>
      </c>
      <c r="O4" t="e">
        <f>'新別表 '!#REF!</f>
        <v>#REF!</v>
      </c>
      <c r="P4" t="e">
        <f>'新別表 '!#REF!</f>
        <v>#REF!</v>
      </c>
      <c r="Q4" t="e">
        <f>'新別表 '!#REF!</f>
        <v>#REF!</v>
      </c>
      <c r="R4" t="e">
        <f>'新別表 '!#REF!</f>
        <v>#REF!</v>
      </c>
      <c r="S4" t="e">
        <f>'新別表 '!#REF!</f>
        <v>#REF!</v>
      </c>
      <c r="T4" t="e">
        <f>'新別表 '!#REF!</f>
        <v>#REF!</v>
      </c>
      <c r="U4" t="e">
        <f>'新別表 '!#REF!</f>
        <v>#REF!</v>
      </c>
      <c r="V4" t="e">
        <f>'新別表 '!#REF!</f>
        <v>#REF!</v>
      </c>
      <c r="W4" t="e">
        <f>'新別表 '!#REF!</f>
        <v>#REF!</v>
      </c>
      <c r="X4" t="e">
        <f>'新別表 '!#REF!</f>
        <v>#REF!</v>
      </c>
      <c r="Y4" t="e">
        <f>'新別表 '!#REF!</f>
        <v>#REF!</v>
      </c>
      <c r="Z4" t="e">
        <f>'新別表 '!#REF!</f>
        <v>#REF!</v>
      </c>
      <c r="AA4" t="e">
        <f>'新別表 '!#REF!</f>
        <v>#REF!</v>
      </c>
      <c r="AB4" t="e">
        <f>'新別表 '!#REF!</f>
        <v>#REF!</v>
      </c>
      <c r="AC4" t="e">
        <f>'新別表 '!#REF!</f>
        <v>#REF!</v>
      </c>
      <c r="AD4" t="e">
        <f>'新別表 '!#REF!</f>
        <v>#REF!</v>
      </c>
      <c r="AE4" t="e">
        <f>'新別表 '!#REF!</f>
        <v>#REF!</v>
      </c>
      <c r="AF4" t="e">
        <f>'新別表 '!#REF!</f>
        <v>#REF!</v>
      </c>
    </row>
    <row r="5" spans="1:32" x14ac:dyDescent="0.4">
      <c r="B5">
        <f>'新別表 '!B5</f>
        <v>0</v>
      </c>
      <c r="C5">
        <f>'新別表 '!C5</f>
        <v>0</v>
      </c>
      <c r="D5">
        <f>'新別表 '!D5</f>
        <v>0</v>
      </c>
      <c r="E5">
        <f>'新別表 '!E5</f>
        <v>0</v>
      </c>
      <c r="F5">
        <f>'新別表 '!F5</f>
        <v>0</v>
      </c>
      <c r="G5">
        <f>'新別表 '!G5</f>
        <v>0</v>
      </c>
      <c r="H5">
        <f>'新別表 '!H5</f>
        <v>0</v>
      </c>
      <c r="I5">
        <f>'新別表 '!I5</f>
        <v>0</v>
      </c>
      <c r="J5">
        <f>'新別表 '!J5</f>
        <v>0</v>
      </c>
      <c r="K5">
        <f>'新別表 '!K5</f>
        <v>0</v>
      </c>
      <c r="L5">
        <f>'新別表 '!L5</f>
        <v>0</v>
      </c>
      <c r="M5">
        <f>'新別表 '!M5</f>
        <v>0</v>
      </c>
      <c r="N5">
        <f>'新別表 '!N5</f>
        <v>0</v>
      </c>
      <c r="O5">
        <f>'新別表 '!O5</f>
        <v>0</v>
      </c>
      <c r="P5">
        <f>'新別表 '!P5</f>
        <v>0</v>
      </c>
      <c r="Q5">
        <f>'新別表 '!Q5</f>
        <v>0</v>
      </c>
      <c r="R5">
        <f>'新別表 '!R5</f>
        <v>0</v>
      </c>
      <c r="S5">
        <f>'新別表 '!S5</f>
        <v>0</v>
      </c>
      <c r="T5">
        <f>'新別表 '!T5</f>
        <v>0</v>
      </c>
      <c r="U5" t="str">
        <f>'新別表 '!U5</f>
        <v>4月</v>
      </c>
      <c r="V5" t="str">
        <f>'新別表 '!V5</f>
        <v>5月</v>
      </c>
      <c r="W5" t="str">
        <f>'新別表 '!W5</f>
        <v>6月</v>
      </c>
      <c r="X5" t="str">
        <f>'新別表 '!X5</f>
        <v>7月</v>
      </c>
      <c r="Y5" t="str">
        <f>'新別表 '!Y5</f>
        <v>8月</v>
      </c>
      <c r="Z5" t="str">
        <f>'新別表 '!Z5</f>
        <v>9月</v>
      </c>
      <c r="AA5" t="str">
        <f>'新別表 '!AA5</f>
        <v>10月</v>
      </c>
      <c r="AB5" t="str">
        <f>'新別表 '!AB5</f>
        <v>11月</v>
      </c>
      <c r="AC5" t="str">
        <f>'新別表 '!AC5</f>
        <v>12月</v>
      </c>
      <c r="AD5" t="str">
        <f>'新別表 '!AD5</f>
        <v>1月</v>
      </c>
      <c r="AE5" t="str">
        <f>'新別表 '!AE5</f>
        <v>2月</v>
      </c>
      <c r="AF5" t="str">
        <f>'新別表 '!AF5</f>
        <v>3月</v>
      </c>
    </row>
    <row r="6" spans="1:32" x14ac:dyDescent="0.4">
      <c r="A6">
        <v>1</v>
      </c>
      <c r="B6">
        <f>'新別表 '!B7</f>
        <v>2</v>
      </c>
      <c r="C6" t="str">
        <f>'新別表 '!C7</f>
        <v>安島防災備蓄倉庫</v>
      </c>
      <c r="D6" t="str">
        <f>'新別表 '!D7</f>
        <v>四日市市安島一丁目2番13号</v>
      </c>
      <c r="E6" t="str">
        <f>'新別表 '!E7</f>
        <v>低圧電力</v>
      </c>
      <c r="F6" t="str">
        <f>'新別表 '!F7</f>
        <v>340-4556-02-72-2-3</v>
      </c>
      <c r="G6" t="str">
        <f>'新別表 '!G7</f>
        <v>04-0340-4556-0272-2300-0000</v>
      </c>
      <c r="H6">
        <f>'新別表 '!H7</f>
        <v>4</v>
      </c>
      <c r="I6" t="str">
        <f>'新別表 '!I7</f>
        <v>kW</v>
      </c>
      <c r="J6">
        <f>'新別表 '!J7</f>
        <v>1004</v>
      </c>
      <c r="K6">
        <f>'新別表 '!K7</f>
        <v>80</v>
      </c>
      <c r="L6" t="str">
        <f>'新別表 '!L7</f>
        <v>交流三相3線式</v>
      </c>
      <c r="M6">
        <f>'新別表 '!M7</f>
        <v>200</v>
      </c>
      <c r="N6">
        <f>'新別表 '!N7</f>
        <v>60</v>
      </c>
      <c r="O6" t="str">
        <f>'新別表 '!O7</f>
        <v>1回線受電</v>
      </c>
      <c r="P6" t="str">
        <f>'新別表 '!P7</f>
        <v>引込線第1支持点の支持がいしの負荷側接続点</v>
      </c>
      <c r="Q6" t="str">
        <f>'新別表 '!Q7</f>
        <v>需給地点に同じ</v>
      </c>
      <c r="R6" t="str">
        <f>'新別表 '!R7</f>
        <v>需給地点に同じ</v>
      </c>
      <c r="S6" t="str">
        <f>'新別表 '!S7</f>
        <v>スマートメーター</v>
      </c>
      <c r="T6" t="str">
        <f>'新別表 '!T7</f>
        <v>なし</v>
      </c>
      <c r="U6">
        <f>'新別表 '!U7</f>
        <v>42</v>
      </c>
      <c r="V6">
        <f>'新別表 '!V7</f>
        <v>38</v>
      </c>
      <c r="W6">
        <f>'新別表 '!W7</f>
        <v>35</v>
      </c>
      <c r="X6">
        <f>'新別表 '!X7</f>
        <v>42</v>
      </c>
      <c r="Y6">
        <f>'新別表 '!Y7</f>
        <v>41</v>
      </c>
      <c r="Z6">
        <f>'新別表 '!Z7</f>
        <v>38</v>
      </c>
      <c r="AA6">
        <f>'新別表 '!AA7</f>
        <v>41</v>
      </c>
      <c r="AB6">
        <f>'新別表 '!AB7</f>
        <v>146</v>
      </c>
      <c r="AC6">
        <f>'新別表 '!AC7</f>
        <v>181</v>
      </c>
      <c r="AD6">
        <f>'新別表 '!AD7</f>
        <v>155</v>
      </c>
      <c r="AE6">
        <f>'新別表 '!AE7</f>
        <v>143</v>
      </c>
      <c r="AF6">
        <f>'新別表 '!AF7</f>
        <v>102</v>
      </c>
    </row>
    <row r="7" spans="1:32" x14ac:dyDescent="0.4">
      <c r="A7">
        <v>2</v>
      </c>
      <c r="B7">
        <f>'新別表 '!B9</f>
        <v>4</v>
      </c>
      <c r="C7" t="str">
        <f>'新別表 '!C9</f>
        <v>南部拠点防災倉庫</v>
      </c>
      <c r="D7" t="str">
        <f>'新別表 '!D9</f>
        <v>四日市市波木町2080</v>
      </c>
      <c r="E7" t="str">
        <f>'新別表 '!E9</f>
        <v>低圧電力</v>
      </c>
      <c r="F7" t="str">
        <f>'新別表 '!F9</f>
        <v>340-0100-21-02-9-3</v>
      </c>
      <c r="G7" t="str">
        <f>'新別表 '!G9</f>
        <v>04-0340-0100-2102-9300-0000</v>
      </c>
      <c r="H7">
        <f>'新別表 '!H9</f>
        <v>15</v>
      </c>
      <c r="I7" t="str">
        <f>'新別表 '!I9</f>
        <v>kW</v>
      </c>
      <c r="J7">
        <f>'新別表 '!J9</f>
        <v>335</v>
      </c>
      <c r="K7">
        <f>'新別表 '!K9</f>
        <v>90</v>
      </c>
      <c r="L7" t="str">
        <f>'新別表 '!L9</f>
        <v>交流三相3線式</v>
      </c>
      <c r="M7">
        <f>'新別表 '!M9</f>
        <v>200</v>
      </c>
      <c r="N7">
        <f>'新別表 '!N9</f>
        <v>60</v>
      </c>
      <c r="O7" t="str">
        <f>'新別表 '!O9</f>
        <v>1回線受電</v>
      </c>
      <c r="P7" t="str">
        <f>'新別表 '!P9</f>
        <v>引込線第1支持点の支持がいしの負荷側接続点</v>
      </c>
      <c r="Q7" t="str">
        <f>'新別表 '!Q9</f>
        <v>需給地点に同じ</v>
      </c>
      <c r="R7" t="str">
        <f>'新別表 '!R9</f>
        <v>需給地点に同じ</v>
      </c>
      <c r="S7" t="str">
        <f>'新別表 '!S9</f>
        <v>スマートメーター</v>
      </c>
      <c r="T7" t="str">
        <f>'新別表 '!T9</f>
        <v>なし</v>
      </c>
      <c r="U7">
        <f>'新別表 '!U9</f>
        <v>33</v>
      </c>
      <c r="V7">
        <f>'新別表 '!V9</f>
        <v>33</v>
      </c>
      <c r="W7">
        <f>'新別表 '!W9</f>
        <v>18</v>
      </c>
      <c r="X7">
        <f>'新別表 '!X9</f>
        <v>39</v>
      </c>
      <c r="Y7">
        <f>'新別表 '!Y9</f>
        <v>37</v>
      </c>
      <c r="Z7">
        <f>'新別表 '!Z9</f>
        <v>17</v>
      </c>
      <c r="AA7">
        <f>'新別表 '!AA9</f>
        <v>27</v>
      </c>
      <c r="AB7">
        <f>'新別表 '!AB9</f>
        <v>21</v>
      </c>
      <c r="AC7">
        <f>'新別表 '!AC9</f>
        <v>25</v>
      </c>
      <c r="AD7">
        <f>'新別表 '!AD9</f>
        <v>38</v>
      </c>
      <c r="AE7">
        <f>'新別表 '!AE9</f>
        <v>26</v>
      </c>
      <c r="AF7">
        <f>'新別表 '!AF9</f>
        <v>21</v>
      </c>
    </row>
    <row r="8" spans="1:32" x14ac:dyDescent="0.4">
      <c r="A8">
        <v>3</v>
      </c>
      <c r="B8">
        <f>'新別表 '!B12</f>
        <v>7</v>
      </c>
      <c r="C8" t="str">
        <f>'新別表 '!C12</f>
        <v>赤堀児童集会所</v>
      </c>
      <c r="D8" t="str">
        <f>'新別表 '!D12</f>
        <v>四日市市赤堀三丁目1-21</v>
      </c>
      <c r="E8" t="str">
        <f>'新別表 '!E12</f>
        <v>低圧電力</v>
      </c>
      <c r="F8" t="str">
        <f>'新別表 '!F12</f>
        <v>340-4480-01-01-1-3</v>
      </c>
      <c r="G8" t="str">
        <f>'新別表 '!G12</f>
        <v>04-0340-4480-0101-1300-0000</v>
      </c>
      <c r="H8">
        <f>'新別表 '!H12</f>
        <v>17</v>
      </c>
      <c r="I8" t="str">
        <f>'新別表 '!I12</f>
        <v>kW</v>
      </c>
      <c r="J8">
        <f>'新別表 '!J12</f>
        <v>1758</v>
      </c>
      <c r="K8">
        <f>'新別表 '!K12</f>
        <v>90</v>
      </c>
      <c r="L8" t="str">
        <f>'新別表 '!L12</f>
        <v>交流三相3線式</v>
      </c>
      <c r="M8">
        <f>'新別表 '!M12</f>
        <v>200</v>
      </c>
      <c r="N8">
        <f>'新別表 '!N12</f>
        <v>60</v>
      </c>
      <c r="O8" t="str">
        <f>'新別表 '!O12</f>
        <v>1回線受電</v>
      </c>
      <c r="P8" t="str">
        <f>'新別表 '!P12</f>
        <v>引込線第1支持点の支持がいしの負荷側接続点</v>
      </c>
      <c r="Q8" t="str">
        <f>'新別表 '!Q12</f>
        <v>需給地点に同じ</v>
      </c>
      <c r="R8" t="str">
        <f>'新別表 '!R12</f>
        <v>需給地点に同じ</v>
      </c>
      <c r="S8" t="str">
        <f>'新別表 '!S12</f>
        <v>スマートメーター</v>
      </c>
      <c r="T8" t="str">
        <f>'新別表 '!T12</f>
        <v>なし</v>
      </c>
      <c r="U8">
        <f>'新別表 '!U12</f>
        <v>36</v>
      </c>
      <c r="V8">
        <f>'新別表 '!V12</f>
        <v>35</v>
      </c>
      <c r="W8">
        <f>'新別表 '!W12</f>
        <v>141</v>
      </c>
      <c r="X8">
        <f>'新別表 '!X12</f>
        <v>330</v>
      </c>
      <c r="Y8">
        <f>'新別表 '!Y12</f>
        <v>225</v>
      </c>
      <c r="Z8">
        <f>'新別表 '!Z12</f>
        <v>203</v>
      </c>
      <c r="AA8">
        <f>'新別表 '!AA12</f>
        <v>33</v>
      </c>
      <c r="AB8">
        <f>'新別表 '!AB12</f>
        <v>103</v>
      </c>
      <c r="AC8">
        <f>'新別表 '!AC12</f>
        <v>142</v>
      </c>
      <c r="AD8">
        <f>'新別表 '!AD12</f>
        <v>245</v>
      </c>
      <c r="AE8">
        <f>'新別表 '!AE12</f>
        <v>190</v>
      </c>
      <c r="AF8">
        <f>'新別表 '!AF12</f>
        <v>75</v>
      </c>
    </row>
    <row r="9" spans="1:32" x14ac:dyDescent="0.4">
      <c r="A9">
        <v>4</v>
      </c>
      <c r="B9">
        <f>'新別表 '!B14</f>
        <v>9</v>
      </c>
      <c r="C9" t="str">
        <f>'新別表 '!C14</f>
        <v>寺方児童集会所</v>
      </c>
      <c r="D9" t="str">
        <f>'新別表 '!D14</f>
        <v>四日市市寺方町2251</v>
      </c>
      <c r="E9" t="str">
        <f>'新別表 '!E14</f>
        <v>低圧電力</v>
      </c>
      <c r="F9" t="str">
        <f>'新別表 '!F14</f>
        <v>340-4403-03-07-2-0</v>
      </c>
      <c r="G9" t="str">
        <f>'新別表 '!G14</f>
        <v>04-0340-4403-0307-2000-0000</v>
      </c>
      <c r="H9">
        <f>'新別表 '!H14</f>
        <v>36</v>
      </c>
      <c r="I9" t="str">
        <f>'新別表 '!I14</f>
        <v>kW</v>
      </c>
      <c r="J9">
        <f>'新別表 '!J14</f>
        <v>8025</v>
      </c>
      <c r="K9">
        <f>'新別表 '!K14</f>
        <v>90</v>
      </c>
      <c r="L9" t="str">
        <f>'新別表 '!L14</f>
        <v>交流三相3線式</v>
      </c>
      <c r="M9">
        <f>'新別表 '!M14</f>
        <v>200</v>
      </c>
      <c r="N9">
        <f>'新別表 '!N14</f>
        <v>60</v>
      </c>
      <c r="O9" t="str">
        <f>'新別表 '!O14</f>
        <v>1回線受電</v>
      </c>
      <c r="P9" t="str">
        <f>'新別表 '!P14</f>
        <v>引込線第1支持点の支持がいしの負荷側接続点</v>
      </c>
      <c r="Q9" t="str">
        <f>'新別表 '!Q14</f>
        <v>需給地点に同じ</v>
      </c>
      <c r="R9" t="str">
        <f>'新別表 '!R14</f>
        <v>需給地点に同じ</v>
      </c>
      <c r="S9" t="str">
        <f>'新別表 '!S14</f>
        <v>スマートメーター</v>
      </c>
      <c r="T9" t="str">
        <f>'新別表 '!T14</f>
        <v>なし</v>
      </c>
      <c r="U9">
        <f>'新別表 '!U14</f>
        <v>209</v>
      </c>
      <c r="V9">
        <f>'新別表 '!V14</f>
        <v>362</v>
      </c>
      <c r="W9">
        <f>'新別表 '!W14</f>
        <v>747</v>
      </c>
      <c r="X9">
        <f>'新別表 '!X14</f>
        <v>1983</v>
      </c>
      <c r="Y9">
        <f>'新別表 '!Y14</f>
        <v>995</v>
      </c>
      <c r="Z9">
        <f>'新別表 '!Z14</f>
        <v>423</v>
      </c>
      <c r="AA9">
        <f>'新別表 '!AA14</f>
        <v>298</v>
      </c>
      <c r="AB9">
        <f>'新別表 '!AB14</f>
        <v>458</v>
      </c>
      <c r="AC9">
        <f>'新別表 '!AC14</f>
        <v>724</v>
      </c>
      <c r="AD9">
        <f>'新別表 '!AD14</f>
        <v>876</v>
      </c>
      <c r="AE9">
        <f>'新別表 '!AE14</f>
        <v>636</v>
      </c>
      <c r="AF9">
        <f>'新別表 '!AF14</f>
        <v>314</v>
      </c>
    </row>
    <row r="10" spans="1:32" x14ac:dyDescent="0.4">
      <c r="A10">
        <v>5</v>
      </c>
      <c r="B10">
        <f>'新別表 '!B16</f>
        <v>11</v>
      </c>
      <c r="C10" t="str">
        <f>'新別表 '!C16</f>
        <v>小牧西児童集会所</v>
      </c>
      <c r="D10" t="str">
        <f>'新別表 '!D16</f>
        <v>四日市市市場町1041-24</v>
      </c>
      <c r="E10" t="str">
        <f>'新別表 '!E16</f>
        <v>低圧電力</v>
      </c>
      <c r="F10" t="str">
        <f>'新別表 '!F16</f>
        <v>341-4006-05-97-0-3</v>
      </c>
      <c r="G10" t="str">
        <f>'新別表 '!G16</f>
        <v>04-0341-4006-0597-0300-0000</v>
      </c>
      <c r="H10">
        <f>'新別表 '!H16</f>
        <v>9</v>
      </c>
      <c r="I10" t="str">
        <f>'新別表 '!I16</f>
        <v>kW</v>
      </c>
      <c r="J10">
        <f>'新別表 '!J16</f>
        <v>1393</v>
      </c>
      <c r="K10">
        <f>'新別表 '!K16</f>
        <v>90</v>
      </c>
      <c r="L10" t="str">
        <f>'新別表 '!L16</f>
        <v>交流三相3線式</v>
      </c>
      <c r="M10">
        <f>'新別表 '!M16</f>
        <v>200</v>
      </c>
      <c r="N10">
        <f>'新別表 '!N16</f>
        <v>60</v>
      </c>
      <c r="O10" t="str">
        <f>'新別表 '!O16</f>
        <v>1回線受電</v>
      </c>
      <c r="P10" t="str">
        <f>'新別表 '!P16</f>
        <v>引込線第1支持点の支持がいしの負荷側接続点</v>
      </c>
      <c r="Q10" t="str">
        <f>'新別表 '!Q16</f>
        <v>需給地点に同じ</v>
      </c>
      <c r="R10" t="str">
        <f>'新別表 '!R16</f>
        <v>需給地点に同じ</v>
      </c>
      <c r="S10" t="str">
        <f>'新別表 '!S16</f>
        <v>スマートメーター</v>
      </c>
      <c r="T10" t="str">
        <f>'新別表 '!T16</f>
        <v>なし</v>
      </c>
      <c r="U10">
        <f>'新別表 '!U16</f>
        <v>15</v>
      </c>
      <c r="V10">
        <f>'新別表 '!V16</f>
        <v>0</v>
      </c>
      <c r="W10">
        <f>'新別表 '!W16</f>
        <v>46</v>
      </c>
      <c r="X10">
        <f>'新別表 '!X16</f>
        <v>225</v>
      </c>
      <c r="Y10">
        <f>'新別表 '!Y16</f>
        <v>169</v>
      </c>
      <c r="Z10">
        <f>'新別表 '!Z16</f>
        <v>172</v>
      </c>
      <c r="AA10">
        <f>'新別表 '!AA16</f>
        <v>56</v>
      </c>
      <c r="AB10">
        <f>'新別表 '!AB16</f>
        <v>96</v>
      </c>
      <c r="AC10">
        <f>'新別表 '!AC16</f>
        <v>108</v>
      </c>
      <c r="AD10">
        <f>'新別表 '!AD16</f>
        <v>191</v>
      </c>
      <c r="AE10">
        <f>'新別表 '!AE16</f>
        <v>233</v>
      </c>
      <c r="AF10">
        <f>'新別表 '!AF16</f>
        <v>82</v>
      </c>
    </row>
    <row r="11" spans="1:32" x14ac:dyDescent="0.4">
      <c r="A11">
        <v>6</v>
      </c>
      <c r="B11">
        <f>'新別表 '!B18</f>
        <v>13</v>
      </c>
      <c r="C11" t="str">
        <f>'新別表 '!C18</f>
        <v>小牧西児童館</v>
      </c>
      <c r="D11" t="str">
        <f>'新別表 '!D18</f>
        <v>四日市市市場町1041-24</v>
      </c>
      <c r="E11" t="str">
        <f>'新別表 '!E18</f>
        <v>低圧電力</v>
      </c>
      <c r="F11" t="str">
        <f>'新別表 '!F18</f>
        <v>341-4006-05-04-0-3</v>
      </c>
      <c r="G11" t="str">
        <f>'新別表 '!G18</f>
        <v>04-0341-4006-0504-0300-0000</v>
      </c>
      <c r="H11">
        <f>'新別表 '!H18</f>
        <v>25</v>
      </c>
      <c r="I11" t="str">
        <f>'新別表 '!I18</f>
        <v>kW</v>
      </c>
      <c r="J11">
        <f>'新別表 '!J18</f>
        <v>1827</v>
      </c>
      <c r="K11">
        <f>'新別表 '!K18</f>
        <v>90</v>
      </c>
      <c r="L11" t="str">
        <f>'新別表 '!L18</f>
        <v>交流三相3線式</v>
      </c>
      <c r="M11">
        <f>'新別表 '!M18</f>
        <v>200</v>
      </c>
      <c r="N11">
        <f>'新別表 '!N18</f>
        <v>60</v>
      </c>
      <c r="O11" t="str">
        <f>'新別表 '!O18</f>
        <v>1回線受電</v>
      </c>
      <c r="P11" t="str">
        <f>'新別表 '!P18</f>
        <v>引込線第1支持点の支持がいしの負荷側接続点</v>
      </c>
      <c r="Q11" t="str">
        <f>'新別表 '!Q18</f>
        <v>需給地点に同じ</v>
      </c>
      <c r="R11" t="str">
        <f>'新別表 '!R18</f>
        <v>需給地点に同じ</v>
      </c>
      <c r="S11" t="str">
        <f>'新別表 '!S18</f>
        <v>スマートメーター</v>
      </c>
      <c r="T11" t="str">
        <f>'新別表 '!T18</f>
        <v>なし</v>
      </c>
      <c r="U11">
        <f>'新別表 '!U18</f>
        <v>83</v>
      </c>
      <c r="V11">
        <f>'新別表 '!V18</f>
        <v>72</v>
      </c>
      <c r="W11">
        <f>'新別表 '!W18</f>
        <v>134</v>
      </c>
      <c r="X11">
        <f>'新別表 '!X18</f>
        <v>252</v>
      </c>
      <c r="Y11">
        <f>'新別表 '!Y18</f>
        <v>162</v>
      </c>
      <c r="Z11">
        <f>'新別表 '!Z18</f>
        <v>105</v>
      </c>
      <c r="AA11">
        <f>'新別表 '!AA18</f>
        <v>84</v>
      </c>
      <c r="AB11">
        <f>'新別表 '!AB18</f>
        <v>169</v>
      </c>
      <c r="AC11">
        <f>'新別表 '!AC18</f>
        <v>156</v>
      </c>
      <c r="AD11">
        <f>'新別表 '!AD18</f>
        <v>189</v>
      </c>
      <c r="AE11">
        <f>'新別表 '!AE18</f>
        <v>260</v>
      </c>
      <c r="AF11">
        <f>'新別表 '!AF18</f>
        <v>161</v>
      </c>
    </row>
    <row r="12" spans="1:32" x14ac:dyDescent="0.4">
      <c r="A12">
        <v>7</v>
      </c>
      <c r="B12">
        <f>'新別表 '!B21</f>
        <v>16</v>
      </c>
      <c r="C12" t="str">
        <f>'新別表 '!C21</f>
        <v>天白東会館</v>
      </c>
      <c r="D12" t="str">
        <f>'新別表 '!D21</f>
        <v>四日市市日永二丁目2-16</v>
      </c>
      <c r="E12" t="str">
        <f>'新別表 '!E21</f>
        <v>低圧電力</v>
      </c>
      <c r="F12" t="str">
        <f>'新別表 '!F21</f>
        <v>340-4597-02-03-0-3</v>
      </c>
      <c r="G12" t="str">
        <f>'新別表 '!G21</f>
        <v>04-0340-4597-0203-0300-0000</v>
      </c>
      <c r="H12">
        <f>'新別表 '!H21</f>
        <v>11</v>
      </c>
      <c r="I12" t="str">
        <f>'新別表 '!I21</f>
        <v>kW</v>
      </c>
      <c r="J12">
        <f>'新別表 '!J21</f>
        <v>174</v>
      </c>
      <c r="K12">
        <f>'新別表 '!K21</f>
        <v>90</v>
      </c>
      <c r="L12" t="str">
        <f>'新別表 '!L21</f>
        <v>交流三相3線式</v>
      </c>
      <c r="M12">
        <f>'新別表 '!M21</f>
        <v>200</v>
      </c>
      <c r="N12">
        <f>'新別表 '!N21</f>
        <v>60</v>
      </c>
      <c r="O12" t="str">
        <f>'新別表 '!O21</f>
        <v>1回線受電</v>
      </c>
      <c r="P12" t="str">
        <f>'新別表 '!P21</f>
        <v>引込線第1支持点の支持がいしの負荷側接続点</v>
      </c>
      <c r="Q12" t="str">
        <f>'新別表 '!Q21</f>
        <v>需給地点に同じ</v>
      </c>
      <c r="R12" t="str">
        <f>'新別表 '!R21</f>
        <v>需給地点に同じ</v>
      </c>
      <c r="S12" t="str">
        <f>'新別表 '!S21</f>
        <v>スマートメーター</v>
      </c>
      <c r="T12" t="str">
        <f>'新別表 '!T21</f>
        <v>なし</v>
      </c>
      <c r="U12">
        <f>'新別表 '!U21</f>
        <v>3</v>
      </c>
      <c r="V12">
        <f>'新別表 '!V21</f>
        <v>3</v>
      </c>
      <c r="W12">
        <f>'新別表 '!W21</f>
        <v>15</v>
      </c>
      <c r="X12">
        <f>'新別表 '!X21</f>
        <v>4</v>
      </c>
      <c r="Y12">
        <f>'新別表 '!Y21</f>
        <v>82</v>
      </c>
      <c r="Z12">
        <f>'新別表 '!Z21</f>
        <v>30</v>
      </c>
      <c r="AA12">
        <f>'新別表 '!AA21</f>
        <v>2</v>
      </c>
      <c r="AB12">
        <f>'新別表 '!AB21</f>
        <v>10</v>
      </c>
      <c r="AC12">
        <f>'新別表 '!AC21</f>
        <v>7</v>
      </c>
      <c r="AD12">
        <f>'新別表 '!AD21</f>
        <v>12</v>
      </c>
      <c r="AE12">
        <f>'新別表 '!AE21</f>
        <v>3</v>
      </c>
      <c r="AF12">
        <f>'新別表 '!AF21</f>
        <v>3</v>
      </c>
    </row>
    <row r="13" spans="1:32" x14ac:dyDescent="0.4">
      <c r="A13">
        <v>8</v>
      </c>
      <c r="B13">
        <f>'新別表 '!B23</f>
        <v>18</v>
      </c>
      <c r="C13" t="str">
        <f>'新別表 '!C23</f>
        <v>人権プラザ神前</v>
      </c>
      <c r="D13" t="str">
        <f>'新別表 '!D23</f>
        <v>四日市市寺方町2281</v>
      </c>
      <c r="E13" t="str">
        <f>'新別表 '!E23</f>
        <v>低圧電力</v>
      </c>
      <c r="F13" t="str">
        <f>'新別表 '!F23</f>
        <v>340-4403-03-08-2-2</v>
      </c>
      <c r="G13" t="str">
        <f>'新別表 '!G23</f>
        <v>04-0340-4403-0308-2200-0000</v>
      </c>
      <c r="H13">
        <f>'新別表 '!H23</f>
        <v>10</v>
      </c>
      <c r="I13" t="str">
        <f>'新別表 '!I23</f>
        <v>kW</v>
      </c>
      <c r="J13">
        <f>'新別表 '!J23</f>
        <v>3202</v>
      </c>
      <c r="K13">
        <f>'新別表 '!K23</f>
        <v>90</v>
      </c>
      <c r="L13" t="str">
        <f>'新別表 '!L23</f>
        <v>交流三相3線式</v>
      </c>
      <c r="M13">
        <f>'新別表 '!M23</f>
        <v>200</v>
      </c>
      <c r="N13">
        <f>'新別表 '!N23</f>
        <v>60</v>
      </c>
      <c r="O13" t="str">
        <f>'新別表 '!O23</f>
        <v>1回線受電</v>
      </c>
      <c r="P13" t="str">
        <f>'新別表 '!P23</f>
        <v>引込線第1支持点の支持がいしの負荷側接続点</v>
      </c>
      <c r="Q13" t="str">
        <f>'新別表 '!Q23</f>
        <v>需給地点に同じ</v>
      </c>
      <c r="R13" t="str">
        <f>'新別表 '!R23</f>
        <v>需給地点に同じ</v>
      </c>
      <c r="S13" t="str">
        <f>'新別表 '!S23</f>
        <v>スマートメーター</v>
      </c>
      <c r="T13" t="str">
        <f>'新別表 '!T23</f>
        <v>なし</v>
      </c>
      <c r="U13">
        <f>'新別表 '!U23</f>
        <v>45</v>
      </c>
      <c r="V13">
        <f>'新別表 '!V23</f>
        <v>91</v>
      </c>
      <c r="W13">
        <f>'新別表 '!W23</f>
        <v>247</v>
      </c>
      <c r="X13">
        <f>'新別表 '!X23</f>
        <v>531</v>
      </c>
      <c r="Y13">
        <f>'新別表 '!Y23</f>
        <v>578</v>
      </c>
      <c r="Z13">
        <f>'新別表 '!Z23</f>
        <v>230</v>
      </c>
      <c r="AA13">
        <f>'新別表 '!AA23</f>
        <v>15</v>
      </c>
      <c r="AB13">
        <f>'新別表 '!AB23</f>
        <v>146</v>
      </c>
      <c r="AC13">
        <f>'新別表 '!AC23</f>
        <v>364</v>
      </c>
      <c r="AD13">
        <f>'新別表 '!AD23</f>
        <v>461</v>
      </c>
      <c r="AE13">
        <f>'新別表 '!AE23</f>
        <v>350</v>
      </c>
      <c r="AF13">
        <f>'新別表 '!AF23</f>
        <v>144</v>
      </c>
    </row>
    <row r="14" spans="1:32" x14ac:dyDescent="0.4">
      <c r="A14">
        <v>9</v>
      </c>
      <c r="B14">
        <f>'新別表 '!B25</f>
        <v>20</v>
      </c>
      <c r="C14" t="str">
        <f>'新別表 '!C25</f>
        <v>人権プラザ小牧</v>
      </c>
      <c r="D14" t="str">
        <f>'新別表 '!D25</f>
        <v>四日市市市場町1041-24</v>
      </c>
      <c r="E14" t="str">
        <f>'新別表 '!E25</f>
        <v>低圧電力</v>
      </c>
      <c r="F14" t="str">
        <f>'新別表 '!F25</f>
        <v>341-4006-05-02-0-3</v>
      </c>
      <c r="G14" t="str">
        <f>'新別表 '!G25</f>
        <v>04-0341-4006-0502-0300-0000</v>
      </c>
      <c r="H14">
        <f>'新別表 '!H25</f>
        <v>13</v>
      </c>
      <c r="I14" t="str">
        <f>'新別表 '!I25</f>
        <v>kW</v>
      </c>
      <c r="J14">
        <f>'新別表 '!J25</f>
        <v>5911</v>
      </c>
      <c r="K14">
        <f>'新別表 '!K25</f>
        <v>90</v>
      </c>
      <c r="L14" t="str">
        <f>'新別表 '!L25</f>
        <v>交流三相3線式</v>
      </c>
      <c r="M14">
        <f>'新別表 '!M25</f>
        <v>200</v>
      </c>
      <c r="N14">
        <f>'新別表 '!N25</f>
        <v>60</v>
      </c>
      <c r="O14" t="str">
        <f>'新別表 '!O25</f>
        <v>1回線受電</v>
      </c>
      <c r="P14" t="str">
        <f>'新別表 '!P25</f>
        <v>引込線第1支持点の支持がいしの負荷側接続点</v>
      </c>
      <c r="Q14" t="str">
        <f>'新別表 '!Q25</f>
        <v>需給地点に同じ</v>
      </c>
      <c r="R14" t="str">
        <f>'新別表 '!R25</f>
        <v>需給地点に同じ</v>
      </c>
      <c r="S14" t="str">
        <f>'新別表 '!S25</f>
        <v>スマートメーター</v>
      </c>
      <c r="T14" t="str">
        <f>'新別表 '!T25</f>
        <v>なし</v>
      </c>
      <c r="U14">
        <f>'新別表 '!U25</f>
        <v>195</v>
      </c>
      <c r="V14">
        <f>'新別表 '!V25</f>
        <v>162</v>
      </c>
      <c r="W14">
        <f>'新別表 '!W25</f>
        <v>285</v>
      </c>
      <c r="X14">
        <f>'新別表 '!X25</f>
        <v>732</v>
      </c>
      <c r="Y14">
        <f>'新別表 '!Y25</f>
        <v>508</v>
      </c>
      <c r="Z14">
        <f>'新別表 '!Z25</f>
        <v>330</v>
      </c>
      <c r="AA14">
        <f>'新別表 '!AA25</f>
        <v>172</v>
      </c>
      <c r="AB14">
        <f>'新別表 '!AB25</f>
        <v>505</v>
      </c>
      <c r="AC14">
        <f>'新別表 '!AC25</f>
        <v>736</v>
      </c>
      <c r="AD14">
        <f>'新別表 '!AD25</f>
        <v>846</v>
      </c>
      <c r="AE14">
        <f>'新別表 '!AE25</f>
        <v>777</v>
      </c>
      <c r="AF14">
        <f>'新別表 '!AF25</f>
        <v>663</v>
      </c>
    </row>
    <row r="15" spans="1:32" x14ac:dyDescent="0.4">
      <c r="A15">
        <v>10</v>
      </c>
      <c r="B15">
        <f>'新別表 '!B27</f>
        <v>22</v>
      </c>
      <c r="C15" t="str">
        <f>'新別表 '!C27</f>
        <v>人権プラザ赤堀</v>
      </c>
      <c r="D15" t="str">
        <f>'新別表 '!D27</f>
        <v>四日市市赤堀三丁目1-21</v>
      </c>
      <c r="E15" t="str">
        <f>'新別表 '!E27</f>
        <v>低圧電力</v>
      </c>
      <c r="F15" t="str">
        <f>'新別表 '!F27</f>
        <v>340-4480-01-01-0-0</v>
      </c>
      <c r="G15" t="str">
        <f>'新別表 '!G27</f>
        <v>04-0340-4480-0101-0000-0000</v>
      </c>
      <c r="H15">
        <f>'新別表 '!H27</f>
        <v>16</v>
      </c>
      <c r="I15" t="str">
        <f>'新別表 '!I27</f>
        <v>kW</v>
      </c>
      <c r="J15">
        <f>'新別表 '!J27</f>
        <v>1746</v>
      </c>
      <c r="K15">
        <f>'新別表 '!K27</f>
        <v>90</v>
      </c>
      <c r="L15" t="str">
        <f>'新別表 '!L27</f>
        <v>交流三相3線式</v>
      </c>
      <c r="M15">
        <f>'新別表 '!M27</f>
        <v>200</v>
      </c>
      <c r="N15">
        <f>'新別表 '!N27</f>
        <v>60</v>
      </c>
      <c r="O15" t="str">
        <f>'新別表 '!O27</f>
        <v>1回線受電</v>
      </c>
      <c r="P15" t="str">
        <f>'新別表 '!P27</f>
        <v>引込線第1支持点の支持がいしの負荷側接続点</v>
      </c>
      <c r="Q15" t="str">
        <f>'新別表 '!Q27</f>
        <v>需給地点に同じ</v>
      </c>
      <c r="R15" t="str">
        <f>'新別表 '!R27</f>
        <v>需給地点に同じ</v>
      </c>
      <c r="S15" t="str">
        <f>'新別表 '!S27</f>
        <v>スマートメーター</v>
      </c>
      <c r="T15" t="str">
        <f>'新別表 '!T27</f>
        <v>なし</v>
      </c>
      <c r="U15">
        <f>'新別表 '!U27</f>
        <v>45</v>
      </c>
      <c r="V15">
        <f>'新別表 '!V27</f>
        <v>48</v>
      </c>
      <c r="W15">
        <f>'新別表 '!W27</f>
        <v>155</v>
      </c>
      <c r="X15">
        <f>'新別表 '!X27</f>
        <v>315</v>
      </c>
      <c r="Y15">
        <f>'新別表 '!Y27</f>
        <v>205</v>
      </c>
      <c r="Z15">
        <f>'新別表 '!Z27</f>
        <v>139</v>
      </c>
      <c r="AA15">
        <f>'新別表 '!AA27</f>
        <v>49</v>
      </c>
      <c r="AB15">
        <f>'新別表 '!AB27</f>
        <v>198</v>
      </c>
      <c r="AC15">
        <f>'新別表 '!AC27</f>
        <v>95</v>
      </c>
      <c r="AD15">
        <f>'新別表 '!AD27</f>
        <v>199</v>
      </c>
      <c r="AE15">
        <f>'新別表 '!AE27</f>
        <v>144</v>
      </c>
      <c r="AF15">
        <f>'新別表 '!AF27</f>
        <v>154</v>
      </c>
    </row>
    <row r="16" spans="1:32" x14ac:dyDescent="0.4">
      <c r="A16">
        <v>11</v>
      </c>
      <c r="B16">
        <f>'新別表 '!B29</f>
        <v>24</v>
      </c>
      <c r="C16" t="str">
        <f>'新別表 '!C29</f>
        <v>人権プラザ天白</v>
      </c>
      <c r="D16" t="str">
        <f>'新別表 '!D29</f>
        <v>四日市市日永二丁目5-15</v>
      </c>
      <c r="E16" t="str">
        <f>'新別表 '!E29</f>
        <v>低圧電力</v>
      </c>
      <c r="F16" t="str">
        <f>'新別表 '!F29</f>
        <v>340-4597-05-15-1-0</v>
      </c>
      <c r="G16" t="str">
        <f>'新別表 '!G29</f>
        <v>04-0340-4597-0515-1000-0000</v>
      </c>
      <c r="H16">
        <f>'新別表 '!H29</f>
        <v>9</v>
      </c>
      <c r="I16" t="str">
        <f>'新別表 '!I29</f>
        <v>kW</v>
      </c>
      <c r="J16">
        <f>'新別表 '!J29</f>
        <v>1519</v>
      </c>
      <c r="K16">
        <f>'新別表 '!K29</f>
        <v>90</v>
      </c>
      <c r="L16" t="str">
        <f>'新別表 '!L29</f>
        <v>交流三相3線式</v>
      </c>
      <c r="M16">
        <f>'新別表 '!M29</f>
        <v>200</v>
      </c>
      <c r="N16">
        <f>'新別表 '!N29</f>
        <v>60</v>
      </c>
      <c r="O16" t="str">
        <f>'新別表 '!O29</f>
        <v>1回線受電</v>
      </c>
      <c r="P16" t="str">
        <f>'新別表 '!P29</f>
        <v>引込線第1支持点の支持がいしの負荷側接続点</v>
      </c>
      <c r="Q16" t="str">
        <f>'新別表 '!Q29</f>
        <v>需給地点に同じ</v>
      </c>
      <c r="R16" t="str">
        <f>'新別表 '!R29</f>
        <v>需給地点に同じ</v>
      </c>
      <c r="S16" t="str">
        <f>'新別表 '!S29</f>
        <v>スマートメーター</v>
      </c>
      <c r="T16" t="str">
        <f>'新別表 '!T29</f>
        <v>なし</v>
      </c>
      <c r="U16">
        <f>'新別表 '!U29</f>
        <v>71</v>
      </c>
      <c r="V16">
        <f>'新別表 '!V29</f>
        <v>76</v>
      </c>
      <c r="W16">
        <f>'新別表 '!W29</f>
        <v>79</v>
      </c>
      <c r="X16">
        <f>'新別表 '!X29</f>
        <v>82</v>
      </c>
      <c r="Y16">
        <f>'新別表 '!Y29</f>
        <v>103</v>
      </c>
      <c r="Z16">
        <f>'新別表 '!Z29</f>
        <v>104</v>
      </c>
      <c r="AA16">
        <f>'新別表 '!AA29</f>
        <v>63</v>
      </c>
      <c r="AB16">
        <f>'新別表 '!AB29</f>
        <v>97</v>
      </c>
      <c r="AC16">
        <f>'新別表 '!AC29</f>
        <v>187</v>
      </c>
      <c r="AD16">
        <f>'新別表 '!AD29</f>
        <v>251</v>
      </c>
      <c r="AE16">
        <f>'新別表 '!AE29</f>
        <v>312</v>
      </c>
      <c r="AF16">
        <f>'新別表 '!AF29</f>
        <v>94</v>
      </c>
    </row>
    <row r="17" spans="1:32" x14ac:dyDescent="0.4">
      <c r="A17">
        <v>12</v>
      </c>
      <c r="B17">
        <f>'新別表 '!B31</f>
        <v>26</v>
      </c>
      <c r="C17" t="str">
        <f>'新別表 '!C31</f>
        <v>人権プラザ天白（天白児童集会所）</v>
      </c>
      <c r="D17" t="str">
        <f>'新別表 '!D31</f>
        <v>四日市市日永二丁目5-15</v>
      </c>
      <c r="E17" t="str">
        <f>'新別表 '!E31</f>
        <v>低圧電力</v>
      </c>
      <c r="F17" t="str">
        <f>'新別表 '!F31</f>
        <v>340-4597-05-15-2-3</v>
      </c>
      <c r="G17" t="str">
        <f>'新別表 '!G31</f>
        <v>04-0340-4597-0515-2300-0000</v>
      </c>
      <c r="H17">
        <f>'新別表 '!H31</f>
        <v>22</v>
      </c>
      <c r="I17" t="str">
        <f>'新別表 '!I31</f>
        <v>kW</v>
      </c>
      <c r="J17">
        <f>'新別表 '!J31</f>
        <v>6065</v>
      </c>
      <c r="K17">
        <f>'新別表 '!K31</f>
        <v>90</v>
      </c>
      <c r="L17" t="str">
        <f>'新別表 '!L31</f>
        <v>交流三相3線式</v>
      </c>
      <c r="M17">
        <f>'新別表 '!M31</f>
        <v>200</v>
      </c>
      <c r="N17">
        <f>'新別表 '!N31</f>
        <v>60</v>
      </c>
      <c r="O17" t="str">
        <f>'新別表 '!O31</f>
        <v>1回線受電</v>
      </c>
      <c r="P17" t="str">
        <f>'新別表 '!P31</f>
        <v>引込線第1支持点の支持がいしの負荷側接続点</v>
      </c>
      <c r="Q17" t="str">
        <f>'新別表 '!Q31</f>
        <v>需給地点に同じ</v>
      </c>
      <c r="R17" t="str">
        <f>'新別表 '!R31</f>
        <v>需給地点に同じ</v>
      </c>
      <c r="S17" t="str">
        <f>'新別表 '!S31</f>
        <v>スマートメーター</v>
      </c>
      <c r="T17" t="str">
        <f>'新別表 '!T31</f>
        <v>なし</v>
      </c>
      <c r="U17">
        <f>'新別表 '!U31</f>
        <v>118</v>
      </c>
      <c r="V17">
        <f>'新別表 '!V31</f>
        <v>120</v>
      </c>
      <c r="W17">
        <f>'新別表 '!W31</f>
        <v>432</v>
      </c>
      <c r="X17">
        <f>'新別表 '!X31</f>
        <v>1241</v>
      </c>
      <c r="Y17">
        <f>'新別表 '!Y31</f>
        <v>925</v>
      </c>
      <c r="Z17">
        <f>'新別表 '!Z31</f>
        <v>457</v>
      </c>
      <c r="AA17">
        <f>'新別表 '!AA31</f>
        <v>149</v>
      </c>
      <c r="AB17">
        <f>'新別表 '!AB31</f>
        <v>472</v>
      </c>
      <c r="AC17">
        <f>'新別表 '!AC31</f>
        <v>571</v>
      </c>
      <c r="AD17">
        <f>'新別表 '!AD31</f>
        <v>634</v>
      </c>
      <c r="AE17">
        <f>'新別表 '!AE31</f>
        <v>528</v>
      </c>
      <c r="AF17">
        <f>'新別表 '!AF31</f>
        <v>418</v>
      </c>
    </row>
    <row r="18" spans="1:32" x14ac:dyDescent="0.4">
      <c r="A18">
        <v>13</v>
      </c>
      <c r="B18">
        <f>'新別表 '!B33</f>
        <v>28</v>
      </c>
      <c r="C18" t="str">
        <f>'新別表 '!C33</f>
        <v>富洲原地区市民センター</v>
      </c>
      <c r="D18" t="str">
        <f>'新別表 '!D33</f>
        <v>四日市市富州原町31-46</v>
      </c>
      <c r="E18" t="str">
        <f>'新別表 '!E33</f>
        <v>低圧電力</v>
      </c>
      <c r="F18" t="str">
        <f>'新別表 '!F33</f>
        <v>340-4153-31-18-0-0</v>
      </c>
      <c r="G18" t="str">
        <f>'新別表 '!G33</f>
        <v>04-0340-4153-3118-0000-0000</v>
      </c>
      <c r="H18">
        <f>'新別表 '!H33</f>
        <v>1</v>
      </c>
      <c r="I18" t="str">
        <f>'新別表 '!I33</f>
        <v>kW</v>
      </c>
      <c r="J18">
        <f>'新別表 '!J33</f>
        <v>900</v>
      </c>
      <c r="K18">
        <f>'新別表 '!K33</f>
        <v>90</v>
      </c>
      <c r="L18" t="str">
        <f>'新別表 '!L33</f>
        <v>交流三相3線式</v>
      </c>
      <c r="M18">
        <f>'新別表 '!M33</f>
        <v>200</v>
      </c>
      <c r="N18">
        <f>'新別表 '!N33</f>
        <v>60</v>
      </c>
      <c r="O18" t="str">
        <f>'新別表 '!O33</f>
        <v>1回線受電</v>
      </c>
      <c r="P18" t="str">
        <f>'新別表 '!P33</f>
        <v>引込線第1支持点の支持がいしの負荷側接続点</v>
      </c>
      <c r="Q18" t="str">
        <f>'新別表 '!Q33</f>
        <v>需給地点に同じ</v>
      </c>
      <c r="R18" t="str">
        <f>'新別表 '!R33</f>
        <v>需給地点に同じ</v>
      </c>
      <c r="S18" t="str">
        <f>'新別表 '!S33</f>
        <v>スマートメーター</v>
      </c>
      <c r="T18" t="str">
        <f>'新別表 '!T33</f>
        <v>なし</v>
      </c>
      <c r="U18">
        <f>'新別表 '!U33</f>
        <v>36</v>
      </c>
      <c r="V18">
        <f>'新別表 '!V33</f>
        <v>39</v>
      </c>
      <c r="W18">
        <f>'新別表 '!W33</f>
        <v>69</v>
      </c>
      <c r="X18">
        <f>'新別表 '!X33</f>
        <v>158</v>
      </c>
      <c r="Y18">
        <f>'新別表 '!Y33</f>
        <v>130</v>
      </c>
      <c r="Z18">
        <f>'新別表 '!Z33</f>
        <v>71</v>
      </c>
      <c r="AA18">
        <f>'新別表 '!AA33</f>
        <v>36</v>
      </c>
      <c r="AB18">
        <f>'新別表 '!AB33</f>
        <v>50</v>
      </c>
      <c r="AC18">
        <f>'新別表 '!AC33</f>
        <v>88</v>
      </c>
      <c r="AD18">
        <f>'新別表 '!AD33</f>
        <v>93</v>
      </c>
      <c r="AE18">
        <f>'新別表 '!AE33</f>
        <v>77</v>
      </c>
      <c r="AF18">
        <f>'新別表 '!AF33</f>
        <v>53</v>
      </c>
    </row>
    <row r="19" spans="1:32" x14ac:dyDescent="0.4">
      <c r="A19">
        <v>14</v>
      </c>
      <c r="B19">
        <f>'新別表 '!B35</f>
        <v>30</v>
      </c>
      <c r="C19" t="str">
        <f>'新別表 '!C35</f>
        <v>富田地区市民センター</v>
      </c>
      <c r="D19" t="str">
        <f>'新別表 '!D35</f>
        <v>四日市市富田一丁目24-47</v>
      </c>
      <c r="E19" t="str">
        <f>'新別表 '!E35</f>
        <v>低圧電力</v>
      </c>
      <c r="F19" t="str">
        <f>'新別表 '!F35</f>
        <v>340-4171-24-48-0-0</v>
      </c>
      <c r="G19" t="str">
        <f>'新別表 '!G35</f>
        <v>04-0340-4171-2448-0000-0000</v>
      </c>
      <c r="H19">
        <f>'新別表 '!H35</f>
        <v>28</v>
      </c>
      <c r="I19" t="str">
        <f>'新別表 '!I35</f>
        <v>kW</v>
      </c>
      <c r="J19">
        <f>'新別表 '!J35</f>
        <v>8906</v>
      </c>
      <c r="K19">
        <f>'新別表 '!K35</f>
        <v>90</v>
      </c>
      <c r="L19" t="str">
        <f>'新別表 '!L35</f>
        <v>交流三相3線式</v>
      </c>
      <c r="M19">
        <f>'新別表 '!M35</f>
        <v>200</v>
      </c>
      <c r="N19">
        <f>'新別表 '!N35</f>
        <v>60</v>
      </c>
      <c r="O19" t="str">
        <f>'新別表 '!O35</f>
        <v>1回線受電</v>
      </c>
      <c r="P19" t="str">
        <f>'新別表 '!P35</f>
        <v>引込線第1支持点の支持がいしの負荷側接続点</v>
      </c>
      <c r="Q19" t="str">
        <f>'新別表 '!Q35</f>
        <v>需給地点に同じ</v>
      </c>
      <c r="R19" t="str">
        <f>'新別表 '!R35</f>
        <v>需給地点に同じ</v>
      </c>
      <c r="S19" t="str">
        <f>'新別表 '!S35</f>
        <v>スマートメーター</v>
      </c>
      <c r="T19" t="str">
        <f>'新別表 '!T35</f>
        <v>なし</v>
      </c>
      <c r="U19">
        <f>'新別表 '!U35</f>
        <v>190</v>
      </c>
      <c r="V19">
        <f>'新別表 '!V35</f>
        <v>239</v>
      </c>
      <c r="W19">
        <f>'新別表 '!W35</f>
        <v>587</v>
      </c>
      <c r="X19">
        <f>'新別表 '!X35</f>
        <v>1247</v>
      </c>
      <c r="Y19">
        <f>'新別表 '!Y35</f>
        <v>1136</v>
      </c>
      <c r="Z19">
        <f>'新別表 '!Z35</f>
        <v>556</v>
      </c>
      <c r="AA19">
        <f>'新別表 '!AA35</f>
        <v>177</v>
      </c>
      <c r="AB19">
        <f>'新別表 '!AB35</f>
        <v>590</v>
      </c>
      <c r="AC19">
        <f>'新別表 '!AC35</f>
        <v>1029</v>
      </c>
      <c r="AD19">
        <f>'新別表 '!AD35</f>
        <v>1338</v>
      </c>
      <c r="AE19">
        <f>'新別表 '!AE35</f>
        <v>1083</v>
      </c>
      <c r="AF19">
        <f>'新別表 '!AF35</f>
        <v>734</v>
      </c>
    </row>
    <row r="20" spans="1:32" x14ac:dyDescent="0.4">
      <c r="A20">
        <v>15</v>
      </c>
      <c r="B20">
        <f>'新別表 '!B37</f>
        <v>32</v>
      </c>
      <c r="C20" t="str">
        <f>'新別表 '!C37</f>
        <v>羽津地区市民センター</v>
      </c>
      <c r="D20" t="str">
        <f>'新別表 '!D37</f>
        <v>四日市市大宮町13-12</v>
      </c>
      <c r="E20" t="str">
        <f>'新別表 '!E37</f>
        <v>低圧電力</v>
      </c>
      <c r="F20" t="str">
        <f>'新別表 '!F37</f>
        <v>340-4226-13-11-0-1</v>
      </c>
      <c r="G20" t="str">
        <f>'新別表 '!G37</f>
        <v>04-0340-4226-1311-0100-0000</v>
      </c>
      <c r="H20">
        <f>'新別表 '!H37</f>
        <v>25</v>
      </c>
      <c r="I20" t="str">
        <f>'新別表 '!I37</f>
        <v>kW</v>
      </c>
      <c r="J20">
        <f>'新別表 '!J37</f>
        <v>11082</v>
      </c>
      <c r="K20">
        <f>'新別表 '!K37</f>
        <v>90</v>
      </c>
      <c r="L20" t="str">
        <f>'新別表 '!L37</f>
        <v>交流三相3線式</v>
      </c>
      <c r="M20">
        <f>'新別表 '!M37</f>
        <v>200</v>
      </c>
      <c r="N20">
        <f>'新別表 '!N37</f>
        <v>60</v>
      </c>
      <c r="O20" t="str">
        <f>'新別表 '!O37</f>
        <v>1回線受電</v>
      </c>
      <c r="P20" t="str">
        <f>'新別表 '!P37</f>
        <v>引込線第1支持点の支持がいしの負荷側接続点</v>
      </c>
      <c r="Q20" t="str">
        <f>'新別表 '!Q37</f>
        <v>需給地点に同じ</v>
      </c>
      <c r="R20" t="str">
        <f>'新別表 '!R37</f>
        <v>需給地点に同じ</v>
      </c>
      <c r="S20" t="str">
        <f>'新別表 '!S37</f>
        <v>スマートメーター</v>
      </c>
      <c r="T20" t="str">
        <f>'新別表 '!T37</f>
        <v>なし</v>
      </c>
      <c r="U20">
        <f>'新別表 '!U37</f>
        <v>214</v>
      </c>
      <c r="V20">
        <f>'新別表 '!V37</f>
        <v>182</v>
      </c>
      <c r="W20">
        <f>'新別表 '!W37</f>
        <v>392</v>
      </c>
      <c r="X20">
        <f>'新別表 '!X37</f>
        <v>1500</v>
      </c>
      <c r="Y20">
        <f>'新別表 '!Y37</f>
        <v>2128</v>
      </c>
      <c r="Z20">
        <f>'新別表 '!Z37</f>
        <v>1124</v>
      </c>
      <c r="AA20">
        <f>'新別表 '!AA37</f>
        <v>58</v>
      </c>
      <c r="AB20">
        <f>'新別表 '!AB37</f>
        <v>487</v>
      </c>
      <c r="AC20">
        <f>'新別表 '!AC37</f>
        <v>893</v>
      </c>
      <c r="AD20">
        <f>'新別表 '!AD37</f>
        <v>1627</v>
      </c>
      <c r="AE20">
        <f>'新別表 '!AE37</f>
        <v>1354</v>
      </c>
      <c r="AF20">
        <f>'新別表 '!AF37</f>
        <v>1123</v>
      </c>
    </row>
    <row r="21" spans="1:32" x14ac:dyDescent="0.4">
      <c r="A21">
        <v>16</v>
      </c>
      <c r="B21">
        <f>'新別表 '!B39</f>
        <v>34</v>
      </c>
      <c r="C21" t="str">
        <f>'新別表 '!C39</f>
        <v>常磐地区市民センター</v>
      </c>
      <c r="D21" t="str">
        <f>'新別表 '!D39</f>
        <v>四日市市城西町8-11</v>
      </c>
      <c r="E21" t="str">
        <f>'新別表 '!E39</f>
        <v>低圧電力</v>
      </c>
      <c r="F21" t="str">
        <f>'新別表 '!F39</f>
        <v>340-4486-08-99-1-0</v>
      </c>
      <c r="G21" t="str">
        <f>'新別表 '!G39</f>
        <v>04-0340-4486-0899-1000-0000</v>
      </c>
      <c r="H21">
        <f>'新別表 '!H39</f>
        <v>7</v>
      </c>
      <c r="I21" t="str">
        <f>'新別表 '!I39</f>
        <v>kW</v>
      </c>
      <c r="J21">
        <f>'新別表 '!J39</f>
        <v>1544</v>
      </c>
      <c r="K21">
        <f>'新別表 '!K39</f>
        <v>80</v>
      </c>
      <c r="L21" t="str">
        <f>'新別表 '!L39</f>
        <v>交流三相3線式</v>
      </c>
      <c r="M21">
        <f>'新別表 '!M39</f>
        <v>200</v>
      </c>
      <c r="N21">
        <f>'新別表 '!N39</f>
        <v>60</v>
      </c>
      <c r="O21" t="str">
        <f>'新別表 '!O39</f>
        <v>1回線受電</v>
      </c>
      <c r="P21" t="str">
        <f>'新別表 '!P39</f>
        <v>引込線第1支持点の支持がいしの負荷側接続点</v>
      </c>
      <c r="Q21" t="str">
        <f>'新別表 '!Q39</f>
        <v>需給地点に同じ</v>
      </c>
      <c r="R21" t="str">
        <f>'新別表 '!R39</f>
        <v>需給地点に同じ</v>
      </c>
      <c r="S21" t="str">
        <f>'新別表 '!S39</f>
        <v>スマートメーター</v>
      </c>
      <c r="T21" t="str">
        <f>'新別表 '!T39</f>
        <v>なし</v>
      </c>
      <c r="U21">
        <f>'新別表 '!U39</f>
        <v>70</v>
      </c>
      <c r="V21">
        <f>'新別表 '!V39</f>
        <v>65</v>
      </c>
      <c r="W21">
        <f>'新別表 '!W39</f>
        <v>120</v>
      </c>
      <c r="X21">
        <f>'新別表 '!X39</f>
        <v>260</v>
      </c>
      <c r="Y21">
        <f>'新別表 '!Y39</f>
        <v>197</v>
      </c>
      <c r="Z21">
        <f>'新別表 '!Z39</f>
        <v>109</v>
      </c>
      <c r="AA21">
        <f>'新別表 '!AA39</f>
        <v>71</v>
      </c>
      <c r="AB21">
        <f>'新別表 '!AB39</f>
        <v>109</v>
      </c>
      <c r="AC21">
        <f>'新別表 '!AC39</f>
        <v>149</v>
      </c>
      <c r="AD21">
        <f>'新別表 '!AD39</f>
        <v>162</v>
      </c>
      <c r="AE21">
        <f>'新別表 '!AE39</f>
        <v>127</v>
      </c>
      <c r="AF21">
        <f>'新別表 '!AF39</f>
        <v>105</v>
      </c>
    </row>
    <row r="22" spans="1:32" x14ac:dyDescent="0.4">
      <c r="A22">
        <v>17</v>
      </c>
      <c r="B22">
        <f>'新別表 '!B41</f>
        <v>36</v>
      </c>
      <c r="C22" t="str">
        <f>'新別表 '!C41</f>
        <v>日永地区市民センター</v>
      </c>
      <c r="D22" t="str">
        <f>'新別表 '!D41</f>
        <v>四日市市日永西三丁目2-18</v>
      </c>
      <c r="E22" t="str">
        <f>'新別表 '!E41</f>
        <v>低圧電力</v>
      </c>
      <c r="F22" t="str">
        <f>'新別表 '!F41</f>
        <v>340-4593-02-18-0-5</v>
      </c>
      <c r="G22" t="str">
        <f>'新別表 '!G41</f>
        <v>04-0340-4593-0218-0500-0000</v>
      </c>
      <c r="H22">
        <f>'新別表 '!H41</f>
        <v>3</v>
      </c>
      <c r="I22" t="str">
        <f>'新別表 '!I41</f>
        <v>kW</v>
      </c>
      <c r="J22">
        <f>'新別表 '!J41</f>
        <v>0</v>
      </c>
      <c r="K22">
        <f>'新別表 '!K41</f>
        <v>85</v>
      </c>
      <c r="L22" t="str">
        <f>'新別表 '!L41</f>
        <v>交流三相3線式</v>
      </c>
      <c r="M22">
        <f>'新別表 '!M41</f>
        <v>200</v>
      </c>
      <c r="N22">
        <f>'新別表 '!N41</f>
        <v>60</v>
      </c>
      <c r="O22" t="str">
        <f>'新別表 '!O41</f>
        <v>1回線受電</v>
      </c>
      <c r="P22" t="str">
        <f>'新別表 '!P41</f>
        <v>引込線第1支持点の支持がいしの負荷側接続点</v>
      </c>
      <c r="Q22" t="str">
        <f>'新別表 '!Q41</f>
        <v>需給地点に同じ</v>
      </c>
      <c r="R22" t="str">
        <f>'新別表 '!R41</f>
        <v>需給地点に同じ</v>
      </c>
      <c r="S22" t="str">
        <f>'新別表 '!S41</f>
        <v>スマートメーター</v>
      </c>
      <c r="T22" t="str">
        <f>'新別表 '!T41</f>
        <v>なし</v>
      </c>
      <c r="U22">
        <f>'新別表 '!U41</f>
        <v>0</v>
      </c>
      <c r="V22">
        <f>'新別表 '!V41</f>
        <v>0</v>
      </c>
      <c r="W22">
        <f>'新別表 '!W41</f>
        <v>0</v>
      </c>
      <c r="X22">
        <f>'新別表 '!X41</f>
        <v>0</v>
      </c>
      <c r="Y22">
        <f>'新別表 '!Y41</f>
        <v>0</v>
      </c>
      <c r="Z22">
        <f>'新別表 '!Z41</f>
        <v>0</v>
      </c>
      <c r="AA22">
        <f>'新別表 '!AA41</f>
        <v>0</v>
      </c>
      <c r="AB22">
        <f>'新別表 '!AB41</f>
        <v>0</v>
      </c>
      <c r="AC22">
        <f>'新別表 '!AC41</f>
        <v>0</v>
      </c>
      <c r="AD22">
        <f>'新別表 '!AD41</f>
        <v>0</v>
      </c>
      <c r="AE22">
        <f>'新別表 '!AE41</f>
        <v>0</v>
      </c>
      <c r="AF22">
        <f>'新別表 '!AF41</f>
        <v>0</v>
      </c>
    </row>
    <row r="23" spans="1:32" x14ac:dyDescent="0.4">
      <c r="A23">
        <v>18</v>
      </c>
      <c r="B23">
        <f>'新別表 '!B43</f>
        <v>38</v>
      </c>
      <c r="C23" t="str">
        <f>'新別表 '!C43</f>
        <v>四郷地区市民センター</v>
      </c>
      <c r="D23" t="str">
        <f>'新別表 '!D43</f>
        <v>四日市市室山町645-1</v>
      </c>
      <c r="E23" t="str">
        <f>'新別表 '!E43</f>
        <v>低圧電力</v>
      </c>
      <c r="F23" t="str">
        <f>'新別表 '!F43</f>
        <v>340-4701-08-29-0-1</v>
      </c>
      <c r="G23" t="str">
        <f>'新別表 '!G43</f>
        <v>04-0340-4701-0829-0100-0000</v>
      </c>
      <c r="H23">
        <f>'新別表 '!H43</f>
        <v>27</v>
      </c>
      <c r="I23" t="str">
        <f>'新別表 '!I43</f>
        <v>kW</v>
      </c>
      <c r="J23">
        <f>'新別表 '!J43</f>
        <v>21423</v>
      </c>
      <c r="K23">
        <f>'新別表 '!K43</f>
        <v>90</v>
      </c>
      <c r="L23" t="str">
        <f>'新別表 '!L43</f>
        <v>交流三相3線式</v>
      </c>
      <c r="M23">
        <f>'新別表 '!M43</f>
        <v>200</v>
      </c>
      <c r="N23">
        <f>'新別表 '!N43</f>
        <v>60</v>
      </c>
      <c r="O23" t="str">
        <f>'新別表 '!O43</f>
        <v>1回線受電</v>
      </c>
      <c r="P23" t="str">
        <f>'新別表 '!P43</f>
        <v>引込線第1支持点の支持がいしの負荷側接続点</v>
      </c>
      <c r="Q23" t="str">
        <f>'新別表 '!Q43</f>
        <v>需給地点に同じ</v>
      </c>
      <c r="R23" t="str">
        <f>'新別表 '!R43</f>
        <v>需給地点に同じ</v>
      </c>
      <c r="S23" t="str">
        <f>'新別表 '!S43</f>
        <v>スマートメーター</v>
      </c>
      <c r="T23" t="str">
        <f>'新別表 '!T43</f>
        <v>なし</v>
      </c>
      <c r="U23">
        <f>'新別表 '!U43</f>
        <v>224</v>
      </c>
      <c r="V23">
        <f>'新別表 '!V43</f>
        <v>587</v>
      </c>
      <c r="W23">
        <f>'新別表 '!W43</f>
        <v>1394</v>
      </c>
      <c r="X23">
        <f>'新別表 '!X43</f>
        <v>3003</v>
      </c>
      <c r="Y23">
        <f>'新別表 '!Y43</f>
        <v>1974</v>
      </c>
      <c r="Z23">
        <f>'新別表 '!Z43</f>
        <v>493</v>
      </c>
      <c r="AA23">
        <f>'新別表 '!AA43</f>
        <v>882</v>
      </c>
      <c r="AB23">
        <f>'新別表 '!AB43</f>
        <v>2524</v>
      </c>
      <c r="AC23">
        <f>'新別表 '!AC43</f>
        <v>3092</v>
      </c>
      <c r="AD23">
        <f>'新別表 '!AD43</f>
        <v>3539</v>
      </c>
      <c r="AE23">
        <f>'新別表 '!AE43</f>
        <v>2736</v>
      </c>
      <c r="AF23">
        <f>'新別表 '!AF43</f>
        <v>975</v>
      </c>
    </row>
    <row r="24" spans="1:32" x14ac:dyDescent="0.4">
      <c r="A24">
        <v>19</v>
      </c>
      <c r="B24">
        <f>'新別表 '!B45</f>
        <v>40</v>
      </c>
      <c r="C24" t="str">
        <f>'新別表 '!C45</f>
        <v>内部地区市民センター</v>
      </c>
      <c r="D24" t="str">
        <f>'新別表 '!D45</f>
        <v>四日市市釆女町857-1</v>
      </c>
      <c r="E24" t="str">
        <f>'新別表 '!E45</f>
        <v>低圧電力</v>
      </c>
      <c r="F24" t="str">
        <f>'新別表 '!F45</f>
        <v>340-4783-21-14-0-3</v>
      </c>
      <c r="G24" t="str">
        <f>'新別表 '!G45</f>
        <v>04-0340-4783-2114-0300-0000</v>
      </c>
      <c r="H24">
        <f>'新別表 '!H45</f>
        <v>11</v>
      </c>
      <c r="I24" t="str">
        <f>'新別表 '!I45</f>
        <v>kW</v>
      </c>
      <c r="J24">
        <f>'新別表 '!J45</f>
        <v>15101</v>
      </c>
      <c r="K24">
        <f>'新別表 '!K45</f>
        <v>90</v>
      </c>
      <c r="L24" t="str">
        <f>'新別表 '!L45</f>
        <v>交流三相3線式</v>
      </c>
      <c r="M24">
        <f>'新別表 '!M45</f>
        <v>200</v>
      </c>
      <c r="N24">
        <f>'新別表 '!N45</f>
        <v>60</v>
      </c>
      <c r="O24" t="str">
        <f>'新別表 '!O45</f>
        <v>1回線受電</v>
      </c>
      <c r="P24" t="str">
        <f>'新別表 '!P45</f>
        <v>引込線第1支持点の支持がいしの負荷側接続点</v>
      </c>
      <c r="Q24" t="str">
        <f>'新別表 '!Q45</f>
        <v>需給地点に同じ</v>
      </c>
      <c r="R24" t="str">
        <f>'新別表 '!R45</f>
        <v>需給地点に同じ</v>
      </c>
      <c r="S24" t="str">
        <f>'新別表 '!S45</f>
        <v>スマートメーター</v>
      </c>
      <c r="T24" t="str">
        <f>'新別表 '!T45</f>
        <v>なし</v>
      </c>
      <c r="U24">
        <f>'新別表 '!U45</f>
        <v>175</v>
      </c>
      <c r="V24">
        <f>'新別表 '!V45</f>
        <v>331</v>
      </c>
      <c r="W24">
        <f>'新別表 '!W45</f>
        <v>1068</v>
      </c>
      <c r="X24">
        <f>'新別表 '!X45</f>
        <v>2203</v>
      </c>
      <c r="Y24">
        <f>'新別表 '!Y45</f>
        <v>1333</v>
      </c>
      <c r="Z24">
        <f>'新別表 '!Z45</f>
        <v>415</v>
      </c>
      <c r="AA24">
        <f>'新別表 '!AA45</f>
        <v>520</v>
      </c>
      <c r="AB24">
        <f>'新別表 '!AB45</f>
        <v>1604</v>
      </c>
      <c r="AC24">
        <f>'新別表 '!AC45</f>
        <v>2539</v>
      </c>
      <c r="AD24">
        <f>'新別表 '!AD45</f>
        <v>2326</v>
      </c>
      <c r="AE24">
        <f>'新別表 '!AE45</f>
        <v>1948</v>
      </c>
      <c r="AF24">
        <f>'新別表 '!AF45</f>
        <v>639</v>
      </c>
    </row>
    <row r="25" spans="1:32" x14ac:dyDescent="0.4">
      <c r="A25">
        <v>20</v>
      </c>
      <c r="B25">
        <f>'新別表 '!B47</f>
        <v>42</v>
      </c>
      <c r="C25" t="str">
        <f>'新別表 '!C47</f>
        <v>塩浜地区市民センター</v>
      </c>
      <c r="D25" t="str">
        <f>'新別表 '!D47</f>
        <v>四日市市塩浜本町一丁目1-2</v>
      </c>
      <c r="E25" t="str">
        <f>'新別表 '!E47</f>
        <v>低圧電力</v>
      </c>
      <c r="F25" t="str">
        <f>'新別表 '!F47</f>
        <v>340-4857-01-73-0-3</v>
      </c>
      <c r="G25" t="str">
        <f>'新別表 '!G47</f>
        <v>04-0340-4857-0173-0300-0000</v>
      </c>
      <c r="H25">
        <f>'新別表 '!H47</f>
        <v>2</v>
      </c>
      <c r="I25" t="str">
        <f>'新別表 '!I47</f>
        <v>kW</v>
      </c>
      <c r="J25">
        <f>'新別表 '!J47</f>
        <v>663</v>
      </c>
      <c r="K25">
        <f>'新別表 '!K47</f>
        <v>90</v>
      </c>
      <c r="L25" t="str">
        <f>'新別表 '!L47</f>
        <v>交流三相3線式</v>
      </c>
      <c r="M25">
        <f>'新別表 '!M47</f>
        <v>200</v>
      </c>
      <c r="N25">
        <f>'新別表 '!N47</f>
        <v>60</v>
      </c>
      <c r="O25" t="str">
        <f>'新別表 '!O47</f>
        <v>1回線受電</v>
      </c>
      <c r="P25" t="str">
        <f>'新別表 '!P47</f>
        <v>引込線第1支持点の支持がいしの負荷側接続点</v>
      </c>
      <c r="Q25" t="str">
        <f>'新別表 '!Q47</f>
        <v>需給地点に同じ</v>
      </c>
      <c r="R25" t="str">
        <f>'新別表 '!R47</f>
        <v>需給地点に同じ</v>
      </c>
      <c r="S25" t="str">
        <f>'新別表 '!S47</f>
        <v>スマートメーター</v>
      </c>
      <c r="T25" t="str">
        <f>'新別表 '!T47</f>
        <v>なし</v>
      </c>
      <c r="U25">
        <f>'新別表 '!U47</f>
        <v>39</v>
      </c>
      <c r="V25">
        <f>'新別表 '!V47</f>
        <v>37</v>
      </c>
      <c r="W25">
        <f>'新別表 '!W47</f>
        <v>47</v>
      </c>
      <c r="X25">
        <f>'新別表 '!X47</f>
        <v>94</v>
      </c>
      <c r="Y25">
        <f>'新別表 '!Y47</f>
        <v>64</v>
      </c>
      <c r="Z25">
        <f>'新別表 '!Z47</f>
        <v>55</v>
      </c>
      <c r="AA25">
        <f>'新別表 '!AA47</f>
        <v>40</v>
      </c>
      <c r="AB25">
        <f>'新別表 '!AB47</f>
        <v>57</v>
      </c>
      <c r="AC25">
        <f>'新別表 '!AC47</f>
        <v>64</v>
      </c>
      <c r="AD25">
        <f>'新別表 '!AD47</f>
        <v>61</v>
      </c>
      <c r="AE25">
        <f>'新別表 '!AE47</f>
        <v>54</v>
      </c>
      <c r="AF25">
        <f>'新別表 '!AF47</f>
        <v>51</v>
      </c>
    </row>
    <row r="26" spans="1:32" x14ac:dyDescent="0.4">
      <c r="A26">
        <v>21</v>
      </c>
      <c r="B26">
        <f>'新別表 '!B49</f>
        <v>44</v>
      </c>
      <c r="C26" t="str">
        <f>'新別表 '!C49</f>
        <v>小山田地区市民センター</v>
      </c>
      <c r="D26" t="str">
        <f>'新別表 '!D49</f>
        <v>四日市市山田町1373-3</v>
      </c>
      <c r="E26" t="str">
        <f>'新別表 '!E49</f>
        <v>低圧電力</v>
      </c>
      <c r="F26" t="str">
        <f>'新別表 '!F49</f>
        <v>342-4726-02-06-0-3</v>
      </c>
      <c r="G26" t="str">
        <f>'新別表 '!G49</f>
        <v>04-0342-4726-0206-0300-0000</v>
      </c>
      <c r="H26">
        <f>'新別表 '!H49</f>
        <v>24</v>
      </c>
      <c r="I26" t="str">
        <f>'新別表 '!I49</f>
        <v>kW</v>
      </c>
      <c r="J26">
        <f>'新別表 '!J49</f>
        <v>11455</v>
      </c>
      <c r="K26">
        <f>'新別表 '!K49</f>
        <v>90</v>
      </c>
      <c r="L26" t="str">
        <f>'新別表 '!L49</f>
        <v>交流三相3線式</v>
      </c>
      <c r="M26">
        <f>'新別表 '!M49</f>
        <v>200</v>
      </c>
      <c r="N26">
        <f>'新別表 '!N49</f>
        <v>60</v>
      </c>
      <c r="O26" t="str">
        <f>'新別表 '!O49</f>
        <v>1回線受電</v>
      </c>
      <c r="P26" t="str">
        <f>'新別表 '!P49</f>
        <v>引込線第1支持点の支持がいしの負荷側接続点</v>
      </c>
      <c r="Q26" t="str">
        <f>'新別表 '!Q49</f>
        <v>需給地点に同じ</v>
      </c>
      <c r="R26" t="str">
        <f>'新別表 '!R49</f>
        <v>需給地点に同じ</v>
      </c>
      <c r="S26" t="str">
        <f>'新別表 '!S49</f>
        <v>スマートメーター</v>
      </c>
      <c r="T26" t="str">
        <f>'新別表 '!T49</f>
        <v>なし</v>
      </c>
      <c r="U26">
        <f>'新別表 '!U49</f>
        <v>114</v>
      </c>
      <c r="V26">
        <f>'新別表 '!V49</f>
        <v>219</v>
      </c>
      <c r="W26">
        <f>'新別表 '!W49</f>
        <v>614</v>
      </c>
      <c r="X26">
        <f>'新別表 '!X49</f>
        <v>1463</v>
      </c>
      <c r="Y26">
        <f>'新別表 '!Y49</f>
        <v>1119</v>
      </c>
      <c r="Z26">
        <f>'新別表 '!Z49</f>
        <v>434</v>
      </c>
      <c r="AA26">
        <f>'新別表 '!AA49</f>
        <v>346</v>
      </c>
      <c r="AB26">
        <f>'新別表 '!AB49</f>
        <v>1071</v>
      </c>
      <c r="AC26">
        <f>'新別表 '!AC49</f>
        <v>2002</v>
      </c>
      <c r="AD26">
        <f>'新別表 '!AD49</f>
        <v>1925</v>
      </c>
      <c r="AE26">
        <f>'新別表 '!AE49</f>
        <v>1466</v>
      </c>
      <c r="AF26">
        <f>'新別表 '!AF49</f>
        <v>682</v>
      </c>
    </row>
    <row r="27" spans="1:32" x14ac:dyDescent="0.4">
      <c r="A27">
        <v>22</v>
      </c>
      <c r="B27">
        <f>'新別表 '!B51</f>
        <v>46</v>
      </c>
      <c r="C27" t="str">
        <f>'新別表 '!C51</f>
        <v>川島地区市民センター</v>
      </c>
      <c r="D27" t="str">
        <f>'新別表 '!D51</f>
        <v>四日市市川島新町1</v>
      </c>
      <c r="E27" t="str">
        <f>'新別表 '!E51</f>
        <v>低圧電力</v>
      </c>
      <c r="F27" t="str">
        <f>'新別表 '!F51</f>
        <v>340-4426-01-04-0-3</v>
      </c>
      <c r="G27" t="str">
        <f>'新別表 '!G51</f>
        <v>04-0340-4426-0104-0300-0000</v>
      </c>
      <c r="H27">
        <f>'新別表 '!H51</f>
        <v>31</v>
      </c>
      <c r="I27" t="str">
        <f>'新別表 '!I51</f>
        <v>kW</v>
      </c>
      <c r="J27">
        <f>'新別表 '!J51</f>
        <v>18132</v>
      </c>
      <c r="K27">
        <f>'新別表 '!K51</f>
        <v>90</v>
      </c>
      <c r="L27" t="str">
        <f>'新別表 '!L51</f>
        <v>交流三相3線式</v>
      </c>
      <c r="M27">
        <f>'新別表 '!M51</f>
        <v>200</v>
      </c>
      <c r="N27">
        <f>'新別表 '!N51</f>
        <v>60</v>
      </c>
      <c r="O27" t="str">
        <f>'新別表 '!O51</f>
        <v>1回線受電</v>
      </c>
      <c r="P27" t="str">
        <f>'新別表 '!P51</f>
        <v>引込線第1支持点の支持がいしの負荷側接続点</v>
      </c>
      <c r="Q27" t="str">
        <f>'新別表 '!Q51</f>
        <v>需給地点に同じ</v>
      </c>
      <c r="R27" t="str">
        <f>'新別表 '!R51</f>
        <v>需給地点に同じ</v>
      </c>
      <c r="S27" t="str">
        <f>'新別表 '!S51</f>
        <v>スマートメーター</v>
      </c>
      <c r="T27" t="str">
        <f>'新別表 '!T51</f>
        <v>なし</v>
      </c>
      <c r="U27">
        <f>'新別表 '!U51</f>
        <v>395</v>
      </c>
      <c r="V27">
        <f>'新別表 '!V51</f>
        <v>732</v>
      </c>
      <c r="W27">
        <f>'新別表 '!W51</f>
        <v>1595</v>
      </c>
      <c r="X27">
        <f>'新別表 '!X51</f>
        <v>3310</v>
      </c>
      <c r="Y27">
        <f>'新別表 '!Y51</f>
        <v>2451</v>
      </c>
      <c r="Z27">
        <f>'新別表 '!Z51</f>
        <v>888</v>
      </c>
      <c r="AA27">
        <f>'新別表 '!AA51</f>
        <v>479</v>
      </c>
      <c r="AB27">
        <f>'新別表 '!AB51</f>
        <v>1415</v>
      </c>
      <c r="AC27">
        <f>'新別表 '!AC51</f>
        <v>1820</v>
      </c>
      <c r="AD27">
        <f>'新別表 '!AD51</f>
        <v>2154</v>
      </c>
      <c r="AE27">
        <f>'新別表 '!AE51</f>
        <v>1879</v>
      </c>
      <c r="AF27">
        <f>'新別表 '!AF51</f>
        <v>1014</v>
      </c>
    </row>
    <row r="28" spans="1:32" x14ac:dyDescent="0.4">
      <c r="A28">
        <v>23</v>
      </c>
      <c r="B28">
        <f>'新別表 '!B53</f>
        <v>48</v>
      </c>
      <c r="C28" t="str">
        <f>'新別表 '!C53</f>
        <v>神前地区市民センター</v>
      </c>
      <c r="D28" t="str">
        <f>'新別表 '!D53</f>
        <v>四日市市高角町2977</v>
      </c>
      <c r="E28" t="str">
        <f>'新別表 '!E53</f>
        <v>低圧電力</v>
      </c>
      <c r="F28" t="str">
        <f>'新別表 '!F53</f>
        <v>340-4404-21-05-0-3</v>
      </c>
      <c r="G28" t="str">
        <f>'新別表 '!G53</f>
        <v>04-0340-4404-2105-0300-0000</v>
      </c>
      <c r="H28">
        <f>'新別表 '!H53</f>
        <v>4</v>
      </c>
      <c r="I28" t="str">
        <f>'新別表 '!I53</f>
        <v>kW</v>
      </c>
      <c r="J28">
        <f>'新別表 '!J53</f>
        <v>1631</v>
      </c>
      <c r="K28">
        <f>'新別表 '!K53</f>
        <v>80</v>
      </c>
      <c r="L28" t="str">
        <f>'新別表 '!L53</f>
        <v>交流三相3線式</v>
      </c>
      <c r="M28">
        <f>'新別表 '!M53</f>
        <v>200</v>
      </c>
      <c r="N28">
        <f>'新別表 '!N53</f>
        <v>60</v>
      </c>
      <c r="O28" t="str">
        <f>'新別表 '!O53</f>
        <v>1回線受電</v>
      </c>
      <c r="P28" t="str">
        <f>'新別表 '!P53</f>
        <v>引込線第1支持点の支持がいしの負荷側接続点</v>
      </c>
      <c r="Q28" t="str">
        <f>'新別表 '!Q53</f>
        <v>需給地点に同じ</v>
      </c>
      <c r="R28" t="str">
        <f>'新別表 '!R53</f>
        <v>需給地点に同じ</v>
      </c>
      <c r="S28" t="str">
        <f>'新別表 '!S53</f>
        <v>スマートメーター</v>
      </c>
      <c r="T28" t="str">
        <f>'新別表 '!T53</f>
        <v>なし</v>
      </c>
      <c r="U28">
        <f>'新別表 '!U53</f>
        <v>41</v>
      </c>
      <c r="V28">
        <f>'新別表 '!V53</f>
        <v>77</v>
      </c>
      <c r="W28">
        <f>'新別表 '!W53</f>
        <v>121</v>
      </c>
      <c r="X28">
        <f>'新別表 '!X53</f>
        <v>225</v>
      </c>
      <c r="Y28">
        <f>'新別表 '!Y53</f>
        <v>160</v>
      </c>
      <c r="Z28">
        <f>'新別表 '!Z53</f>
        <v>97</v>
      </c>
      <c r="AA28">
        <f>'新別表 '!AA53</f>
        <v>55</v>
      </c>
      <c r="AB28">
        <f>'新別表 '!AB53</f>
        <v>169</v>
      </c>
      <c r="AC28">
        <f>'新別表 '!AC53</f>
        <v>178</v>
      </c>
      <c r="AD28">
        <f>'新別表 '!AD53</f>
        <v>207</v>
      </c>
      <c r="AE28">
        <f>'新別表 '!AE53</f>
        <v>170</v>
      </c>
      <c r="AF28">
        <f>'新別表 '!AF53</f>
        <v>131</v>
      </c>
    </row>
    <row r="29" spans="1:32" x14ac:dyDescent="0.4">
      <c r="A29">
        <v>24</v>
      </c>
      <c r="B29">
        <f>'新別表 '!B55</f>
        <v>50</v>
      </c>
      <c r="C29" t="str">
        <f>'新別表 '!C55</f>
        <v>桜地区市民センター</v>
      </c>
      <c r="D29" t="str">
        <f>'新別表 '!D55</f>
        <v>四日市市桜町1399</v>
      </c>
      <c r="E29" t="str">
        <f>'新別表 '!E55</f>
        <v>低圧電力</v>
      </c>
      <c r="F29" t="str">
        <f>'新別表 '!F55</f>
        <v>340-4373-07-70-4-3</v>
      </c>
      <c r="G29" t="str">
        <f>'新別表 '!G55</f>
        <v>04-0340-4373-0770-4300-0000</v>
      </c>
      <c r="H29">
        <f>'新別表 '!H55</f>
        <v>36</v>
      </c>
      <c r="I29" t="str">
        <f>'新別表 '!I55</f>
        <v>kW</v>
      </c>
      <c r="J29">
        <f>'新別表 '!J55</f>
        <v>12995</v>
      </c>
      <c r="K29">
        <f>'新別表 '!K55</f>
        <v>90</v>
      </c>
      <c r="L29" t="str">
        <f>'新別表 '!L55</f>
        <v>交流三相3線式</v>
      </c>
      <c r="M29">
        <f>'新別表 '!M55</f>
        <v>200</v>
      </c>
      <c r="N29">
        <f>'新別表 '!N55</f>
        <v>60</v>
      </c>
      <c r="O29" t="str">
        <f>'新別表 '!O55</f>
        <v>1回線受電</v>
      </c>
      <c r="P29" t="str">
        <f>'新別表 '!P55</f>
        <v>引込線第1支持点の支持がいしの負荷側接続点</v>
      </c>
      <c r="Q29" t="str">
        <f>'新別表 '!Q55</f>
        <v>需給地点に同じ</v>
      </c>
      <c r="R29" t="str">
        <f>'新別表 '!R55</f>
        <v>需給地点に同じ</v>
      </c>
      <c r="S29" t="str">
        <f>'新別表 '!S55</f>
        <v>スマートメーター</v>
      </c>
      <c r="T29" t="str">
        <f>'新別表 '!T55</f>
        <v>なし</v>
      </c>
      <c r="U29">
        <f>'新別表 '!U55</f>
        <v>202</v>
      </c>
      <c r="V29">
        <f>'新別表 '!V55</f>
        <v>175</v>
      </c>
      <c r="W29">
        <f>'新別表 '!W55</f>
        <v>739</v>
      </c>
      <c r="X29">
        <f>'新別表 '!X55</f>
        <v>2123</v>
      </c>
      <c r="Y29">
        <f>'新別表 '!Y55</f>
        <v>1317</v>
      </c>
      <c r="Z29">
        <f>'新別表 '!Z55</f>
        <v>938</v>
      </c>
      <c r="AA29">
        <f>'新別表 '!AA55</f>
        <v>138</v>
      </c>
      <c r="AB29">
        <f>'新別表 '!AB55</f>
        <v>1004</v>
      </c>
      <c r="AC29">
        <f>'新別表 '!AC55</f>
        <v>1406</v>
      </c>
      <c r="AD29">
        <f>'新別表 '!AD55</f>
        <v>2213</v>
      </c>
      <c r="AE29">
        <f>'新別表 '!AE55</f>
        <v>1540</v>
      </c>
      <c r="AF29">
        <f>'新別表 '!AF55</f>
        <v>1200</v>
      </c>
    </row>
    <row r="30" spans="1:32" x14ac:dyDescent="0.4">
      <c r="A30">
        <v>25</v>
      </c>
      <c r="B30">
        <f>'新別表 '!B57</f>
        <v>52</v>
      </c>
      <c r="C30" t="str">
        <f>'新別表 '!C57</f>
        <v>三重地区市民センター</v>
      </c>
      <c r="D30" t="str">
        <f>'新別表 '!D57</f>
        <v>四日市市東坂部町71-2</v>
      </c>
      <c r="E30" t="str">
        <f>'新別表 '!E57</f>
        <v>低圧電力</v>
      </c>
      <c r="F30" t="str">
        <f>'新別表 '!F57</f>
        <v>340-4302-29-04-0-3</v>
      </c>
      <c r="G30" t="str">
        <f>'新別表 '!G57</f>
        <v>04-0340-4302-2904-0300-0000</v>
      </c>
      <c r="H30">
        <f>'新別表 '!H57</f>
        <v>16</v>
      </c>
      <c r="I30" t="str">
        <f>'新別表 '!I57</f>
        <v>kW</v>
      </c>
      <c r="J30">
        <f>'新別表 '!J57</f>
        <v>9237</v>
      </c>
      <c r="K30">
        <f>'新別表 '!K57</f>
        <v>90</v>
      </c>
      <c r="L30" t="str">
        <f>'新別表 '!L57</f>
        <v>交流三相3線式</v>
      </c>
      <c r="M30">
        <f>'新別表 '!M57</f>
        <v>200</v>
      </c>
      <c r="N30">
        <f>'新別表 '!N57</f>
        <v>60</v>
      </c>
      <c r="O30" t="str">
        <f>'新別表 '!O57</f>
        <v>1回線受電</v>
      </c>
      <c r="P30" t="str">
        <f>'新別表 '!P57</f>
        <v>引込線第1支持点の支持がいしの負荷側接続点</v>
      </c>
      <c r="Q30" t="str">
        <f>'新別表 '!Q57</f>
        <v>需給地点に同じ</v>
      </c>
      <c r="R30" t="str">
        <f>'新別表 '!R57</f>
        <v>需給地点に同じ</v>
      </c>
      <c r="S30" t="str">
        <f>'新別表 '!S57</f>
        <v>スマートメーター</v>
      </c>
      <c r="T30" t="str">
        <f>'新別表 '!T57</f>
        <v>なし</v>
      </c>
      <c r="U30">
        <f>'新別表 '!U57</f>
        <v>322</v>
      </c>
      <c r="V30">
        <f>'新別表 '!V57</f>
        <v>500</v>
      </c>
      <c r="W30">
        <f>'新別表 '!W57</f>
        <v>914</v>
      </c>
      <c r="X30">
        <f>'新別表 '!X57</f>
        <v>1502</v>
      </c>
      <c r="Y30">
        <f>'新別表 '!Y57</f>
        <v>1063</v>
      </c>
      <c r="Z30">
        <f>'新別表 '!Z57</f>
        <v>479</v>
      </c>
      <c r="AA30">
        <f>'新別表 '!AA57</f>
        <v>441</v>
      </c>
      <c r="AB30">
        <f>'新別表 '!AB57</f>
        <v>678</v>
      </c>
      <c r="AC30">
        <f>'新別表 '!AC57</f>
        <v>932</v>
      </c>
      <c r="AD30">
        <f>'新別表 '!AD57</f>
        <v>1004</v>
      </c>
      <c r="AE30">
        <f>'新別表 '!AE57</f>
        <v>919</v>
      </c>
      <c r="AF30">
        <f>'新別表 '!AF57</f>
        <v>483</v>
      </c>
    </row>
    <row r="31" spans="1:32" x14ac:dyDescent="0.4">
      <c r="A31">
        <v>26</v>
      </c>
      <c r="B31">
        <f>'新別表 '!B59</f>
        <v>54</v>
      </c>
      <c r="C31" t="str">
        <f>'新別表 '!C59</f>
        <v>県地区市民センター</v>
      </c>
      <c r="D31" t="str">
        <f>'新別表 '!D59</f>
        <v>四日市市赤水町957</v>
      </c>
      <c r="E31" t="str">
        <f>'新別表 '!E59</f>
        <v>低圧電力</v>
      </c>
      <c r="F31" t="str">
        <f>'新別表 '!F59</f>
        <v>340-4344-05-11-0-3</v>
      </c>
      <c r="G31" t="str">
        <f>'新別表 '!G59</f>
        <v>04-0340-4344-0511-0300-0000</v>
      </c>
      <c r="H31">
        <f>'新別表 '!H59</f>
        <v>4</v>
      </c>
      <c r="I31" t="str">
        <f>'新別表 '!I59</f>
        <v>kW</v>
      </c>
      <c r="J31">
        <f>'新別表 '!J59</f>
        <v>4533</v>
      </c>
      <c r="K31">
        <f>'新別表 '!K59</f>
        <v>80</v>
      </c>
      <c r="L31" t="str">
        <f>'新別表 '!L59</f>
        <v>交流三相3線式</v>
      </c>
      <c r="M31">
        <f>'新別表 '!M59</f>
        <v>200</v>
      </c>
      <c r="N31">
        <f>'新別表 '!N59</f>
        <v>60</v>
      </c>
      <c r="O31" t="str">
        <f>'新別表 '!O59</f>
        <v>1回線受電</v>
      </c>
      <c r="P31" t="str">
        <f>'新別表 '!P59</f>
        <v>引込線第1支持点の支持がいしの負荷側接続点</v>
      </c>
      <c r="Q31" t="str">
        <f>'新別表 '!Q59</f>
        <v>需給地点に同じ</v>
      </c>
      <c r="R31" t="str">
        <f>'新別表 '!R59</f>
        <v>需給地点に同じ</v>
      </c>
      <c r="S31" t="str">
        <f>'新別表 '!S59</f>
        <v>スマートメーター</v>
      </c>
      <c r="T31" t="str">
        <f>'新別表 '!T59</f>
        <v>なし</v>
      </c>
      <c r="U31">
        <f>'新別表 '!U59</f>
        <v>303</v>
      </c>
      <c r="V31">
        <f>'新別表 '!V59</f>
        <v>305</v>
      </c>
      <c r="W31">
        <f>'新別表 '!W59</f>
        <v>327</v>
      </c>
      <c r="X31">
        <f>'新別表 '!X59</f>
        <v>453</v>
      </c>
      <c r="Y31">
        <f>'新別表 '!Y59</f>
        <v>425</v>
      </c>
      <c r="Z31">
        <f>'新別表 '!Z59</f>
        <v>358</v>
      </c>
      <c r="AA31">
        <f>'新別表 '!AA59</f>
        <v>270</v>
      </c>
      <c r="AB31">
        <f>'新別表 '!AB59</f>
        <v>384</v>
      </c>
      <c r="AC31">
        <f>'新別表 '!AC59</f>
        <v>445</v>
      </c>
      <c r="AD31">
        <f>'新別表 '!AD59</f>
        <v>414</v>
      </c>
      <c r="AE31">
        <f>'新別表 '!AE59</f>
        <v>429</v>
      </c>
      <c r="AF31">
        <f>'新別表 '!AF59</f>
        <v>420</v>
      </c>
    </row>
    <row r="32" spans="1:32" x14ac:dyDescent="0.4">
      <c r="A32">
        <v>27</v>
      </c>
      <c r="B32">
        <f>'新別表 '!B61</f>
        <v>56</v>
      </c>
      <c r="C32" t="str">
        <f>'新別表 '!C61</f>
        <v>八郷地区市民センター</v>
      </c>
      <c r="D32" t="str">
        <f>'新別表 '!D61</f>
        <v xml:space="preserve">四日市市千代田町267-1 </v>
      </c>
      <c r="E32" t="str">
        <f>'新別表 '!E61</f>
        <v>低圧電力</v>
      </c>
      <c r="F32" t="str">
        <f>'新別表 '!F61</f>
        <v>340-4067-06-05-0-3</v>
      </c>
      <c r="G32" t="str">
        <f>'新別表 '!G61</f>
        <v>04-0340-4067-0605-0300-0000</v>
      </c>
      <c r="H32">
        <f>'新別表 '!H61</f>
        <v>24</v>
      </c>
      <c r="I32" t="str">
        <f>'新別表 '!I61</f>
        <v>kW</v>
      </c>
      <c r="J32">
        <f>'新別表 '!J61</f>
        <v>12045</v>
      </c>
      <c r="K32">
        <f>'新別表 '!K61</f>
        <v>90</v>
      </c>
      <c r="L32" t="str">
        <f>'新別表 '!L61</f>
        <v>交流三相3線式</v>
      </c>
      <c r="M32">
        <f>'新別表 '!M61</f>
        <v>200</v>
      </c>
      <c r="N32">
        <f>'新別表 '!N61</f>
        <v>60</v>
      </c>
      <c r="O32" t="str">
        <f>'新別表 '!O61</f>
        <v>1回線受電</v>
      </c>
      <c r="P32" t="str">
        <f>'新別表 '!P61</f>
        <v>引込線第1支持点の支持がいしの負荷側接続点</v>
      </c>
      <c r="Q32" t="str">
        <f>'新別表 '!Q61</f>
        <v>需給地点に同じ</v>
      </c>
      <c r="R32" t="str">
        <f>'新別表 '!R61</f>
        <v>需給地点に同じ</v>
      </c>
      <c r="S32" t="str">
        <f>'新別表 '!S61</f>
        <v>スマートメーター</v>
      </c>
      <c r="T32" t="str">
        <f>'新別表 '!T61</f>
        <v>なし</v>
      </c>
      <c r="U32">
        <f>'新別表 '!U61</f>
        <v>91</v>
      </c>
      <c r="V32">
        <f>'新別表 '!V61</f>
        <v>254</v>
      </c>
      <c r="W32">
        <f>'新別表 '!W61</f>
        <v>996</v>
      </c>
      <c r="X32">
        <f>'新別表 '!X61</f>
        <v>1794</v>
      </c>
      <c r="Y32">
        <f>'新別表 '!Y61</f>
        <v>1250</v>
      </c>
      <c r="Z32">
        <f>'新別表 '!Z61</f>
        <v>537</v>
      </c>
      <c r="AA32">
        <f>'新別表 '!AA61</f>
        <v>244</v>
      </c>
      <c r="AB32">
        <f>'新別表 '!AB61</f>
        <v>1167</v>
      </c>
      <c r="AC32">
        <f>'新別表 '!AC61</f>
        <v>1679</v>
      </c>
      <c r="AD32">
        <f>'新別表 '!AD61</f>
        <v>1648</v>
      </c>
      <c r="AE32">
        <f>'新別表 '!AE61</f>
        <v>1764</v>
      </c>
      <c r="AF32">
        <f>'新別表 '!AF61</f>
        <v>621</v>
      </c>
    </row>
    <row r="33" spans="1:32" x14ac:dyDescent="0.4">
      <c r="A33">
        <v>28</v>
      </c>
      <c r="B33">
        <f>'新別表 '!B63</f>
        <v>58</v>
      </c>
      <c r="C33" t="str">
        <f>'新別表 '!C63</f>
        <v>下野地区市民センター</v>
      </c>
      <c r="D33" t="str">
        <f>'新別表 '!D63</f>
        <v>四日市市朝明町914-3</v>
      </c>
      <c r="E33" t="str">
        <f>'新別表 '!E63</f>
        <v>低圧電力</v>
      </c>
      <c r="F33" t="str">
        <f>'新別表 '!F63</f>
        <v>340-4034-09-33-0-3</v>
      </c>
      <c r="G33" t="str">
        <f>'新別表 '!G63</f>
        <v>04-0340-4034-0933-0300-0000</v>
      </c>
      <c r="H33">
        <f>'新別表 '!H63</f>
        <v>14</v>
      </c>
      <c r="I33" t="str">
        <f>'新別表 '!I63</f>
        <v>kW</v>
      </c>
      <c r="J33">
        <f>'新別表 '!J63</f>
        <v>3657</v>
      </c>
      <c r="K33">
        <f>'新別表 '!K63</f>
        <v>90</v>
      </c>
      <c r="L33" t="str">
        <f>'新別表 '!L63</f>
        <v>交流三相3線式</v>
      </c>
      <c r="M33">
        <f>'新別表 '!M63</f>
        <v>200</v>
      </c>
      <c r="N33">
        <f>'新別表 '!N63</f>
        <v>60</v>
      </c>
      <c r="O33" t="str">
        <f>'新別表 '!O63</f>
        <v>1回線受電</v>
      </c>
      <c r="P33" t="str">
        <f>'新別表 '!P63</f>
        <v>引込線第1支持点の支持がいしの負荷側接続点</v>
      </c>
      <c r="Q33" t="str">
        <f>'新別表 '!Q63</f>
        <v>需給地点に同じ</v>
      </c>
      <c r="R33" t="str">
        <f>'新別表 '!R63</f>
        <v>需給地点に同じ</v>
      </c>
      <c r="S33" t="str">
        <f>'新別表 '!S63</f>
        <v>スマートメーター</v>
      </c>
      <c r="T33" t="str">
        <f>'新別表 '!T63</f>
        <v>なし</v>
      </c>
      <c r="U33">
        <f>'新別表 '!U63</f>
        <v>102</v>
      </c>
      <c r="V33">
        <f>'新別表 '!V63</f>
        <v>157</v>
      </c>
      <c r="W33">
        <f>'新別表 '!W63</f>
        <v>380</v>
      </c>
      <c r="X33">
        <f>'新別表 '!X63</f>
        <v>594</v>
      </c>
      <c r="Y33">
        <f>'新別表 '!Y63</f>
        <v>439</v>
      </c>
      <c r="Z33">
        <f>'新別表 '!Z63</f>
        <v>172</v>
      </c>
      <c r="AA33">
        <f>'新別表 '!AA63</f>
        <v>147</v>
      </c>
      <c r="AB33">
        <f>'新別表 '!AB63</f>
        <v>329</v>
      </c>
      <c r="AC33">
        <f>'新別表 '!AC63</f>
        <v>364</v>
      </c>
      <c r="AD33">
        <f>'新別表 '!AD63</f>
        <v>409</v>
      </c>
      <c r="AE33">
        <f>'新別表 '!AE63</f>
        <v>352</v>
      </c>
      <c r="AF33">
        <f>'新別表 '!AF63</f>
        <v>212</v>
      </c>
    </row>
    <row r="34" spans="1:32" x14ac:dyDescent="0.4">
      <c r="A34">
        <v>29</v>
      </c>
      <c r="B34">
        <f>'新別表 '!B65</f>
        <v>60</v>
      </c>
      <c r="C34" t="str">
        <f>'新別表 '!C65</f>
        <v>大矢知地区市民センター</v>
      </c>
      <c r="D34" t="str">
        <f>'新別表 '!D65</f>
        <v>四日市市下さざらい町1-3</v>
      </c>
      <c r="E34" t="str">
        <f>'新別表 '!E65</f>
        <v>低圧電力</v>
      </c>
      <c r="F34" t="str">
        <f>'新別表 '!F65</f>
        <v>340-4109-01-70-1-3</v>
      </c>
      <c r="G34" t="str">
        <f>'新別表 '!G65</f>
        <v>04-0340-4109-0170-1300-0000</v>
      </c>
      <c r="H34">
        <f>'新別表 '!H65</f>
        <v>28</v>
      </c>
      <c r="I34" t="str">
        <f>'新別表 '!I65</f>
        <v>kW</v>
      </c>
      <c r="J34">
        <f>'新別表 '!J65</f>
        <v>11001</v>
      </c>
      <c r="K34">
        <f>'新別表 '!K65</f>
        <v>90</v>
      </c>
      <c r="L34" t="str">
        <f>'新別表 '!L65</f>
        <v>交流三相3線式</v>
      </c>
      <c r="M34">
        <f>'新別表 '!M65</f>
        <v>200</v>
      </c>
      <c r="N34">
        <f>'新別表 '!N65</f>
        <v>60</v>
      </c>
      <c r="O34" t="str">
        <f>'新別表 '!O65</f>
        <v>1回線受電</v>
      </c>
      <c r="P34" t="str">
        <f>'新別表 '!P65</f>
        <v>引込線第1支持点の支持がいしの負荷側接続点</v>
      </c>
      <c r="Q34" t="str">
        <f>'新別表 '!Q65</f>
        <v>需給地点に同じ</v>
      </c>
      <c r="R34" t="str">
        <f>'新別表 '!R65</f>
        <v>需給地点に同じ</v>
      </c>
      <c r="S34" t="str">
        <f>'新別表 '!S65</f>
        <v>スマートメーター</v>
      </c>
      <c r="T34" t="str">
        <f>'新別表 '!T65</f>
        <v>なし</v>
      </c>
      <c r="U34">
        <f>'新別表 '!U65</f>
        <v>279</v>
      </c>
      <c r="V34">
        <f>'新別表 '!V65</f>
        <v>479</v>
      </c>
      <c r="W34">
        <f>'新別表 '!W65</f>
        <v>986</v>
      </c>
      <c r="X34">
        <f>'新別表 '!X65</f>
        <v>2279</v>
      </c>
      <c r="Y34">
        <f>'新別表 '!Y65</f>
        <v>1805</v>
      </c>
      <c r="Z34">
        <f>'新別表 '!Z65</f>
        <v>798</v>
      </c>
      <c r="AA34">
        <f>'新別表 '!AA65</f>
        <v>316</v>
      </c>
      <c r="AB34">
        <f>'新別表 '!AB65</f>
        <v>574</v>
      </c>
      <c r="AC34">
        <f>'新別表 '!AC65</f>
        <v>1001</v>
      </c>
      <c r="AD34">
        <f>'新別表 '!AD65</f>
        <v>1119</v>
      </c>
      <c r="AE34">
        <f>'新別表 '!AE65</f>
        <v>808</v>
      </c>
      <c r="AF34">
        <f>'新別表 '!AF65</f>
        <v>557</v>
      </c>
    </row>
    <row r="35" spans="1:32" x14ac:dyDescent="0.4">
      <c r="A35">
        <v>30</v>
      </c>
      <c r="B35">
        <f>'新別表 '!B67</f>
        <v>62</v>
      </c>
      <c r="C35" t="str">
        <f>'新別表 '!C67</f>
        <v>河原田地区市民センター</v>
      </c>
      <c r="D35" t="str">
        <f>'新別表 '!D67</f>
        <v>四日市市河原田町159</v>
      </c>
      <c r="E35" t="str">
        <f>'新別表 '!E67</f>
        <v>低圧電力</v>
      </c>
      <c r="F35" t="str">
        <f>'新別表 '!F67</f>
        <v>342-4818-05-06-1-3</v>
      </c>
      <c r="G35" t="str">
        <f>'新別表 '!G67</f>
        <v>04-0342-4818-0506-1300-0000</v>
      </c>
      <c r="H35">
        <f>'新別表 '!H67</f>
        <v>22</v>
      </c>
      <c r="I35" t="str">
        <f>'新別表 '!I67</f>
        <v>kW</v>
      </c>
      <c r="J35">
        <f>'新別表 '!J67</f>
        <v>8430</v>
      </c>
      <c r="K35">
        <f>'新別表 '!K67</f>
        <v>90</v>
      </c>
      <c r="L35" t="str">
        <f>'新別表 '!L67</f>
        <v>交流三相3線式</v>
      </c>
      <c r="M35">
        <f>'新別表 '!M67</f>
        <v>200</v>
      </c>
      <c r="N35">
        <f>'新別表 '!N67</f>
        <v>60</v>
      </c>
      <c r="O35" t="str">
        <f>'新別表 '!O67</f>
        <v>1回線受電</v>
      </c>
      <c r="P35" t="str">
        <f>'新別表 '!P67</f>
        <v>引込線第1支持点の支持がいしの負荷側接続点</v>
      </c>
      <c r="Q35" t="str">
        <f>'新別表 '!Q67</f>
        <v>需給地点に同じ</v>
      </c>
      <c r="R35" t="str">
        <f>'新別表 '!R67</f>
        <v>需給地点に同じ</v>
      </c>
      <c r="S35" t="str">
        <f>'新別表 '!S67</f>
        <v>スマートメーター</v>
      </c>
      <c r="T35" t="str">
        <f>'新別表 '!T67</f>
        <v>なし</v>
      </c>
      <c r="U35">
        <f>'新別表 '!U67</f>
        <v>232</v>
      </c>
      <c r="V35">
        <f>'新別表 '!V67</f>
        <v>272</v>
      </c>
      <c r="W35">
        <f>'新別表 '!W67</f>
        <v>752</v>
      </c>
      <c r="X35">
        <f>'新別表 '!X67</f>
        <v>1200</v>
      </c>
      <c r="Y35">
        <f>'新別表 '!Y67</f>
        <v>986</v>
      </c>
      <c r="Z35">
        <f>'新別表 '!Z67</f>
        <v>320</v>
      </c>
      <c r="AA35">
        <f>'新別表 '!AA67</f>
        <v>297</v>
      </c>
      <c r="AB35">
        <f>'新別表 '!AB67</f>
        <v>699</v>
      </c>
      <c r="AC35">
        <f>'新別表 '!AC67</f>
        <v>1123</v>
      </c>
      <c r="AD35">
        <f>'新別表 '!AD67</f>
        <v>1114</v>
      </c>
      <c r="AE35">
        <f>'新別表 '!AE67</f>
        <v>1026</v>
      </c>
      <c r="AF35">
        <f>'新別表 '!AF67</f>
        <v>409</v>
      </c>
    </row>
    <row r="36" spans="1:32" x14ac:dyDescent="0.4">
      <c r="A36">
        <v>31</v>
      </c>
      <c r="B36">
        <f>'新別表 '!B69</f>
        <v>64</v>
      </c>
      <c r="C36" t="str">
        <f>'新別表 '!C69</f>
        <v>水沢地区市民センター</v>
      </c>
      <c r="D36" t="str">
        <f>'新別表 '!D69</f>
        <v>四日市市水沢町2109-2</v>
      </c>
      <c r="E36" t="str">
        <f>'新別表 '!E69</f>
        <v>低圧電力</v>
      </c>
      <c r="F36" t="str">
        <f>'新別表 '!F69</f>
        <v>340-4744-10-34-0-3</v>
      </c>
      <c r="G36" t="str">
        <f>'新別表 '!G69</f>
        <v>04-0340-4744-1034-0300-0000</v>
      </c>
      <c r="H36">
        <f>'新別表 '!H69</f>
        <v>15</v>
      </c>
      <c r="I36" t="str">
        <f>'新別表 '!I69</f>
        <v>kW</v>
      </c>
      <c r="J36">
        <f>'新別表 '!J69</f>
        <v>1198</v>
      </c>
      <c r="K36">
        <f>'新別表 '!K69</f>
        <v>80</v>
      </c>
      <c r="L36" t="str">
        <f>'新別表 '!L69</f>
        <v>交流三相3線式</v>
      </c>
      <c r="M36">
        <f>'新別表 '!M69</f>
        <v>200</v>
      </c>
      <c r="N36">
        <f>'新別表 '!N69</f>
        <v>60</v>
      </c>
      <c r="O36" t="str">
        <f>'新別表 '!O69</f>
        <v>1回線受電</v>
      </c>
      <c r="P36" t="str">
        <f>'新別表 '!P69</f>
        <v>引込線第1支持点の支持がいしの負荷側接続点</v>
      </c>
      <c r="Q36" t="str">
        <f>'新別表 '!Q69</f>
        <v>需給地点に同じ</v>
      </c>
      <c r="R36" t="str">
        <f>'新別表 '!R69</f>
        <v>需給地点に同じ</v>
      </c>
      <c r="S36" t="str">
        <f>'新別表 '!S69</f>
        <v>スマートメーター</v>
      </c>
      <c r="T36" t="str">
        <f>'新別表 '!T69</f>
        <v>なし</v>
      </c>
      <c r="U36">
        <f>'新別表 '!U69</f>
        <v>42</v>
      </c>
      <c r="V36">
        <f>'新別表 '!V69</f>
        <v>24</v>
      </c>
      <c r="W36">
        <f>'新別表 '!W69</f>
        <v>59</v>
      </c>
      <c r="X36">
        <f>'新別表 '!X69</f>
        <v>243</v>
      </c>
      <c r="Y36">
        <f>'新別表 '!Y69</f>
        <v>197</v>
      </c>
      <c r="Z36">
        <f>'新別表 '!Z69</f>
        <v>128</v>
      </c>
      <c r="AA36">
        <f>'新別表 '!AA69</f>
        <v>21</v>
      </c>
      <c r="AB36">
        <f>'新別表 '!AB69</f>
        <v>6</v>
      </c>
      <c r="AC36">
        <f>'新別表 '!AC69</f>
        <v>97</v>
      </c>
      <c r="AD36">
        <f>'新別表 '!AD69</f>
        <v>137</v>
      </c>
      <c r="AE36">
        <f>'新別表 '!AE69</f>
        <v>125</v>
      </c>
      <c r="AF36">
        <f>'新別表 '!AF69</f>
        <v>119</v>
      </c>
    </row>
    <row r="37" spans="1:32" x14ac:dyDescent="0.4">
      <c r="A37">
        <v>32</v>
      </c>
      <c r="B37">
        <f>'新別表 '!B71</f>
        <v>66</v>
      </c>
      <c r="C37" t="str">
        <f>'新別表 '!C71</f>
        <v>保々地区市民センター</v>
      </c>
      <c r="D37" t="str">
        <f>'新別表 '!D71</f>
        <v>四日市市市場町3039-5</v>
      </c>
      <c r="E37" t="str">
        <f>'新別表 '!E71</f>
        <v>低圧電力</v>
      </c>
      <c r="F37" t="str">
        <f>'新別表 '!F71</f>
        <v>341-4009-01-97-0-6</v>
      </c>
      <c r="G37" t="str">
        <f>'新別表 '!G71</f>
        <v>04-0341-4009-0197-0600-0000</v>
      </c>
      <c r="H37">
        <f>'新別表 '!H71</f>
        <v>10</v>
      </c>
      <c r="I37" t="str">
        <f>'新別表 '!I71</f>
        <v>kW</v>
      </c>
      <c r="J37">
        <f>'新別表 '!J71</f>
        <v>5574</v>
      </c>
      <c r="K37">
        <f>'新別表 '!K71</f>
        <v>80</v>
      </c>
      <c r="L37" t="str">
        <f>'新別表 '!L71</f>
        <v>交流三相3線式</v>
      </c>
      <c r="M37">
        <f>'新別表 '!M71</f>
        <v>200</v>
      </c>
      <c r="N37">
        <f>'新別表 '!N71</f>
        <v>60</v>
      </c>
      <c r="O37" t="str">
        <f>'新別表 '!O71</f>
        <v>1回線受電</v>
      </c>
      <c r="P37" t="str">
        <f>'新別表 '!P71</f>
        <v>引込線第1支持点の支持がいしの負荷側接続点</v>
      </c>
      <c r="Q37" t="str">
        <f>'新別表 '!Q71</f>
        <v>需給地点に同じ</v>
      </c>
      <c r="R37" t="str">
        <f>'新別表 '!R71</f>
        <v>需給地点に同じ</v>
      </c>
      <c r="S37" t="str">
        <f>'新別表 '!S71</f>
        <v>スマートメーター</v>
      </c>
      <c r="T37" t="str">
        <f>'新別表 '!T71</f>
        <v>なし</v>
      </c>
      <c r="U37">
        <f>'新別表 '!U71</f>
        <v>340</v>
      </c>
      <c r="V37">
        <f>'新別表 '!V71</f>
        <v>325</v>
      </c>
      <c r="W37">
        <f>'新別表 '!W71</f>
        <v>339</v>
      </c>
      <c r="X37">
        <f>'新別表 '!X71</f>
        <v>567</v>
      </c>
      <c r="Y37">
        <f>'新別表 '!Y71</f>
        <v>558</v>
      </c>
      <c r="Z37">
        <f>'新別表 '!Z71</f>
        <v>421</v>
      </c>
      <c r="AA37">
        <f>'新別表 '!AA71</f>
        <v>299</v>
      </c>
      <c r="AB37">
        <f>'新別表 '!AB71</f>
        <v>403</v>
      </c>
      <c r="AC37">
        <f>'新別表 '!AC71</f>
        <v>632</v>
      </c>
      <c r="AD37">
        <f>'新別表 '!AD71</f>
        <v>601</v>
      </c>
      <c r="AE37">
        <f>'新別表 '!AE71</f>
        <v>562</v>
      </c>
      <c r="AF37">
        <f>'新別表 '!AF71</f>
        <v>527</v>
      </c>
    </row>
    <row r="38" spans="1:32" x14ac:dyDescent="0.4">
      <c r="A38">
        <v>33</v>
      </c>
      <c r="B38">
        <f>'新別表 '!B73</f>
        <v>68</v>
      </c>
      <c r="C38" t="str">
        <f>'新別表 '!C73</f>
        <v>海蔵地区市民センター</v>
      </c>
      <c r="D38" t="str">
        <f>'新別表 '!D73</f>
        <v>四日市市大字東阿倉川622-1</v>
      </c>
      <c r="E38" t="str">
        <f>'新別表 '!E73</f>
        <v>低圧電力</v>
      </c>
      <c r="F38" t="str">
        <f>'新別表 '!F73</f>
        <v>340-4233-19-16-0-3</v>
      </c>
      <c r="G38" t="str">
        <f>'新別表 '!G73</f>
        <v>04-0340-4233-1916-0300-0000</v>
      </c>
      <c r="H38">
        <f>'新別表 '!H73</f>
        <v>2</v>
      </c>
      <c r="I38" t="str">
        <f>'新別表 '!I73</f>
        <v>kW</v>
      </c>
      <c r="J38">
        <f>'新別表 '!J73</f>
        <v>2243</v>
      </c>
      <c r="K38">
        <f>'新別表 '!K73</f>
        <v>90</v>
      </c>
      <c r="L38" t="str">
        <f>'新別表 '!L73</f>
        <v>交流三相3線式</v>
      </c>
      <c r="M38">
        <f>'新別表 '!M73</f>
        <v>200</v>
      </c>
      <c r="N38">
        <f>'新別表 '!N73</f>
        <v>60</v>
      </c>
      <c r="O38" t="str">
        <f>'新別表 '!O73</f>
        <v>1回線受電</v>
      </c>
      <c r="P38" t="str">
        <f>'新別表 '!P73</f>
        <v>引込線第1支持点の支持がいしの負荷側接続点</v>
      </c>
      <c r="Q38" t="str">
        <f>'新別表 '!Q73</f>
        <v>需給地点に同じ</v>
      </c>
      <c r="R38" t="str">
        <f>'新別表 '!R73</f>
        <v>需給地点に同じ</v>
      </c>
      <c r="S38" t="str">
        <f>'新別表 '!S73</f>
        <v>スマートメーター</v>
      </c>
      <c r="T38" t="str">
        <f>'新別表 '!T73</f>
        <v>なし</v>
      </c>
      <c r="U38">
        <f>'新別表 '!U73</f>
        <v>65</v>
      </c>
      <c r="V38">
        <f>'新別表 '!V73</f>
        <v>54</v>
      </c>
      <c r="W38">
        <f>'新別表 '!W73</f>
        <v>117</v>
      </c>
      <c r="X38">
        <f>'新別表 '!X73</f>
        <v>356</v>
      </c>
      <c r="Y38">
        <f>'新別表 '!Y73</f>
        <v>307</v>
      </c>
      <c r="Z38">
        <f>'新別表 '!Z73</f>
        <v>230</v>
      </c>
      <c r="AA38">
        <f>'新別表 '!AA73</f>
        <v>50</v>
      </c>
      <c r="AB38">
        <f>'新別表 '!AB73</f>
        <v>114</v>
      </c>
      <c r="AC38">
        <f>'新別表 '!AC73</f>
        <v>231</v>
      </c>
      <c r="AD38">
        <f>'新別表 '!AD73</f>
        <v>252</v>
      </c>
      <c r="AE38">
        <f>'新別表 '!AE73</f>
        <v>228</v>
      </c>
      <c r="AF38">
        <f>'新別表 '!AF73</f>
        <v>239</v>
      </c>
    </row>
    <row r="39" spans="1:32" x14ac:dyDescent="0.4">
      <c r="A39">
        <v>34</v>
      </c>
      <c r="B39">
        <f>'新別表 '!B76</f>
        <v>71</v>
      </c>
      <c r="C39" t="str">
        <f>'新別表 '!C76</f>
        <v>中部地区市民センター</v>
      </c>
      <c r="D39" t="str">
        <f>'新別表 '!D76</f>
        <v>四日市市西浦1丁目8-3</v>
      </c>
      <c r="E39" t="str">
        <f>'新別表 '!E76</f>
        <v>低圧電力</v>
      </c>
      <c r="F39" t="str">
        <f>'新別表 '!F76</f>
        <v>340-4523-08-06-0-3</v>
      </c>
      <c r="G39" t="str">
        <f>'新別表 '!G76</f>
        <v>04-0340-4523-0806-0300-0000</v>
      </c>
      <c r="H39">
        <f>'新別表 '!H76</f>
        <v>47</v>
      </c>
      <c r="I39" t="str">
        <f>'新別表 '!I76</f>
        <v>kW</v>
      </c>
      <c r="J39">
        <f>'新別表 '!J76</f>
        <v>68445</v>
      </c>
      <c r="K39">
        <f>'新別表 '!K76</f>
        <v>80</v>
      </c>
      <c r="L39" t="str">
        <f>'新別表 '!L76</f>
        <v>交流三相3線式</v>
      </c>
      <c r="M39">
        <f>'新別表 '!M76</f>
        <v>200</v>
      </c>
      <c r="N39">
        <f>'新別表 '!N76</f>
        <v>60</v>
      </c>
      <c r="O39" t="str">
        <f>'新別表 '!O76</f>
        <v>1回線受電</v>
      </c>
      <c r="P39" t="str">
        <f>'新別表 '!P76</f>
        <v>引込線第1支持点の支持がいしの負荷側接続点</v>
      </c>
      <c r="Q39" t="str">
        <f>'新別表 '!Q76</f>
        <v>需給地点に同じ</v>
      </c>
      <c r="R39" t="str">
        <f>'新別表 '!R76</f>
        <v>需給地点に同じ</v>
      </c>
      <c r="S39" t="str">
        <f>'新別表 '!S76</f>
        <v>スマートメーター</v>
      </c>
      <c r="T39" t="str">
        <f>'新別表 '!T76</f>
        <v>なし</v>
      </c>
      <c r="U39">
        <f>'新別表 '!U76</f>
        <v>2467</v>
      </c>
      <c r="V39">
        <f>'新別表 '!V76</f>
        <v>3918</v>
      </c>
      <c r="W39">
        <f>'新別表 '!W76</f>
        <v>7046</v>
      </c>
      <c r="X39">
        <f>'新別表 '!X76</f>
        <v>9885</v>
      </c>
      <c r="Y39">
        <f>'新別表 '!Y76</f>
        <v>8777</v>
      </c>
      <c r="Z39">
        <f>'新別表 '!Z76</f>
        <v>6495</v>
      </c>
      <c r="AA39">
        <f>'新別表 '!AA76</f>
        <v>2554</v>
      </c>
      <c r="AB39">
        <f>'新別表 '!AB76</f>
        <v>4870</v>
      </c>
      <c r="AC39">
        <f>'新別表 '!AC76</f>
        <v>5651</v>
      </c>
      <c r="AD39">
        <f>'新別表 '!AD76</f>
        <v>6161</v>
      </c>
      <c r="AE39">
        <f>'新別表 '!AE76</f>
        <v>5701</v>
      </c>
      <c r="AF39">
        <f>'新別表 '!AF76</f>
        <v>4920</v>
      </c>
    </row>
    <row r="40" spans="1:32" x14ac:dyDescent="0.4">
      <c r="A40">
        <v>35</v>
      </c>
      <c r="B40">
        <f>'新別表 '!B79</f>
        <v>74</v>
      </c>
      <c r="C40" t="str">
        <f>'新別表 '!C79</f>
        <v>楠防災会館</v>
      </c>
      <c r="D40" t="str">
        <f>'新別表 '!D79</f>
        <v>四日市市楠町南五味塚292-1</v>
      </c>
      <c r="E40" t="str">
        <f>'新別表 '!E79</f>
        <v>低圧電力</v>
      </c>
      <c r="F40" t="str">
        <f>'新別表 '!F79</f>
        <v>340-5005-15-20-0-3</v>
      </c>
      <c r="G40" t="str">
        <f>'新別表 '!G79</f>
        <v>04-0340-5005-1520-0300-0000</v>
      </c>
      <c r="H40">
        <f>'新別表 '!H79</f>
        <v>8</v>
      </c>
      <c r="I40" t="str">
        <f>'新別表 '!I79</f>
        <v>kW</v>
      </c>
      <c r="J40">
        <f>'新別表 '!J79</f>
        <v>605</v>
      </c>
      <c r="K40">
        <f>'新別表 '!K79</f>
        <v>90</v>
      </c>
      <c r="L40" t="str">
        <f>'新別表 '!L79</f>
        <v>交流三相3線式</v>
      </c>
      <c r="M40">
        <f>'新別表 '!M79</f>
        <v>200</v>
      </c>
      <c r="N40">
        <f>'新別表 '!N79</f>
        <v>60</v>
      </c>
      <c r="O40" t="str">
        <f>'新別表 '!O79</f>
        <v>1回線受電</v>
      </c>
      <c r="P40" t="str">
        <f>'新別表 '!P79</f>
        <v>引込線第1支持点の支持がいしの負荷側接続点</v>
      </c>
      <c r="Q40" t="str">
        <f>'新別表 '!Q79</f>
        <v>需給地点に同じ</v>
      </c>
      <c r="R40" t="str">
        <f>'新別表 '!R79</f>
        <v>需給地点に同じ</v>
      </c>
      <c r="S40" t="str">
        <f>'新別表 '!S79</f>
        <v>スマートメーター</v>
      </c>
      <c r="T40" t="str">
        <f>'新別表 '!T79</f>
        <v>なし</v>
      </c>
      <c r="U40">
        <f>'新別表 '!U79</f>
        <v>48</v>
      </c>
      <c r="V40">
        <f>'新別表 '!V79</f>
        <v>44</v>
      </c>
      <c r="W40">
        <f>'新別表 '!W79</f>
        <v>46</v>
      </c>
      <c r="X40">
        <f>'新別表 '!X79</f>
        <v>45</v>
      </c>
      <c r="Y40">
        <f>'新別表 '!Y79</f>
        <v>59</v>
      </c>
      <c r="Z40">
        <f>'新別表 '!Z79</f>
        <v>42</v>
      </c>
      <c r="AA40">
        <f>'新別表 '!AA79</f>
        <v>40</v>
      </c>
      <c r="AB40">
        <f>'新別表 '!AB79</f>
        <v>63</v>
      </c>
      <c r="AC40">
        <f>'新別表 '!AC79</f>
        <v>63</v>
      </c>
      <c r="AD40">
        <f>'新別表 '!AD79</f>
        <v>67</v>
      </c>
      <c r="AE40">
        <f>'新別表 '!AE79</f>
        <v>44</v>
      </c>
      <c r="AF40">
        <f>'新別表 '!AF79</f>
        <v>44</v>
      </c>
    </row>
    <row r="41" spans="1:32" x14ac:dyDescent="0.4">
      <c r="A41">
        <v>36</v>
      </c>
      <c r="B41">
        <f>'新別表 '!B81</f>
        <v>76</v>
      </c>
      <c r="C41" t="str">
        <f>'新別表 '!C81</f>
        <v>楠ふれあいセンター</v>
      </c>
      <c r="D41" t="str">
        <f>'新別表 '!D81</f>
        <v>四日市市楠町北五味塚1452-1</v>
      </c>
      <c r="E41" t="str">
        <f>'新別表 '!E81</f>
        <v>低圧電力</v>
      </c>
      <c r="F41" t="str">
        <f>'新別表 '!F81</f>
        <v>340-5021-03-70-9-6</v>
      </c>
      <c r="G41" t="str">
        <f>'新別表 '!G81</f>
        <v>04-0340-5021-0370-9600-0000</v>
      </c>
      <c r="H41">
        <f>'新別表 '!H81</f>
        <v>3</v>
      </c>
      <c r="I41" t="str">
        <f>'新別表 '!I81</f>
        <v>kW</v>
      </c>
      <c r="J41">
        <f>'新別表 '!J81</f>
        <v>2170</v>
      </c>
      <c r="K41">
        <f>'新別表 '!K81</f>
        <v>100</v>
      </c>
      <c r="L41" t="str">
        <f>'新別表 '!L81</f>
        <v>交流三相3線式</v>
      </c>
      <c r="M41">
        <f>'新別表 '!M81</f>
        <v>200</v>
      </c>
      <c r="N41">
        <f>'新別表 '!N81</f>
        <v>60</v>
      </c>
      <c r="O41" t="str">
        <f>'新別表 '!O81</f>
        <v>1回線受電</v>
      </c>
      <c r="P41" t="str">
        <f>'新別表 '!P81</f>
        <v>引込線第1支持点の支持がいしの負荷側接続点</v>
      </c>
      <c r="Q41" t="str">
        <f>'新別表 '!Q81</f>
        <v>需給地点に同じ</v>
      </c>
      <c r="R41" t="str">
        <f>'新別表 '!R81</f>
        <v>需給地点に同じ</v>
      </c>
      <c r="S41" t="str">
        <f>'新別表 '!S81</f>
        <v>スマートメーター</v>
      </c>
      <c r="T41" t="str">
        <f>'新別表 '!T81</f>
        <v>なし</v>
      </c>
      <c r="U41">
        <f>'新別表 '!U81</f>
        <v>364</v>
      </c>
      <c r="V41">
        <f>'新別表 '!V81</f>
        <v>333</v>
      </c>
      <c r="W41">
        <f>'新別表 '!W81</f>
        <v>387</v>
      </c>
      <c r="X41">
        <f>'新別表 '!X81</f>
        <v>724</v>
      </c>
      <c r="Y41">
        <f>'新別表 '!Y81</f>
        <v>0</v>
      </c>
      <c r="Z41">
        <f>'新別表 '!Z81</f>
        <v>0</v>
      </c>
      <c r="AA41">
        <f>'新別表 '!AA81</f>
        <v>0</v>
      </c>
      <c r="AB41">
        <f>'新別表 '!AB81</f>
        <v>0</v>
      </c>
      <c r="AC41">
        <f>'新別表 '!AC81</f>
        <v>0</v>
      </c>
      <c r="AD41">
        <f>'新別表 '!AD81</f>
        <v>0</v>
      </c>
      <c r="AE41">
        <f>'新別表 '!AE81</f>
        <v>0</v>
      </c>
      <c r="AF41">
        <f>'新別表 '!AF81</f>
        <v>362</v>
      </c>
    </row>
    <row r="42" spans="1:32" x14ac:dyDescent="0.4">
      <c r="A42">
        <v>37</v>
      </c>
      <c r="B42">
        <f>'新別表 '!B84</f>
        <v>79</v>
      </c>
      <c r="C42" t="str">
        <f>'新別表 '!C84</f>
        <v>北部児童館</v>
      </c>
      <c r="D42" t="str">
        <f>'新別表 '!D84</f>
        <v>四日市市富州原町31-50</v>
      </c>
      <c r="E42" t="str">
        <f>'新別表 '!E84</f>
        <v>低圧電力</v>
      </c>
      <c r="F42" t="str">
        <f>'新別表 '!F84</f>
        <v>340-4153-31-70-2-1</v>
      </c>
      <c r="G42" t="str">
        <f>'新別表 '!G84</f>
        <v>04-0340-4153-3170-2100-0000</v>
      </c>
      <c r="H42">
        <f>'新別表 '!H84</f>
        <v>17</v>
      </c>
      <c r="I42" t="str">
        <f>'新別表 '!I84</f>
        <v>kW</v>
      </c>
      <c r="J42">
        <f>'新別表 '!J84</f>
        <v>6600</v>
      </c>
      <c r="K42">
        <f>'新別表 '!K84</f>
        <v>90</v>
      </c>
      <c r="L42" t="str">
        <f>'新別表 '!L84</f>
        <v>交流三相3線式</v>
      </c>
      <c r="M42">
        <f>'新別表 '!M84</f>
        <v>200</v>
      </c>
      <c r="N42">
        <f>'新別表 '!N84</f>
        <v>60</v>
      </c>
      <c r="O42" t="str">
        <f>'新別表 '!O84</f>
        <v>1回線受電</v>
      </c>
      <c r="P42" t="str">
        <f>'新別表 '!P84</f>
        <v>引込線第1支持点の支持がいしの負荷側接続点</v>
      </c>
      <c r="Q42" t="str">
        <f>'新別表 '!Q84</f>
        <v>需給地点に同じ</v>
      </c>
      <c r="R42" t="str">
        <f>'新別表 '!R84</f>
        <v>需給地点に同じ</v>
      </c>
      <c r="S42" t="str">
        <f>'新別表 '!S84</f>
        <v>スマートメーター</v>
      </c>
      <c r="T42" t="str">
        <f>'新別表 '!T84</f>
        <v>なし</v>
      </c>
      <c r="U42">
        <f>'新別表 '!U84</f>
        <v>120</v>
      </c>
      <c r="V42">
        <f>'新別表 '!V84</f>
        <v>251</v>
      </c>
      <c r="W42">
        <f>'新別表 '!W84</f>
        <v>587</v>
      </c>
      <c r="X42">
        <f>'新別表 '!X84</f>
        <v>1691</v>
      </c>
      <c r="Y42">
        <f>'新別表 '!Y84</f>
        <v>1043</v>
      </c>
      <c r="Z42">
        <f>'新別表 '!Z84</f>
        <v>406</v>
      </c>
      <c r="AA42">
        <f>'新別表 '!AA84</f>
        <v>110</v>
      </c>
      <c r="AB42">
        <f>'新別表 '!AB84</f>
        <v>291</v>
      </c>
      <c r="AC42">
        <f>'新別表 '!AC84</f>
        <v>559</v>
      </c>
      <c r="AD42">
        <f>'新別表 '!AD84</f>
        <v>715</v>
      </c>
      <c r="AE42">
        <f>'新別表 '!AE84</f>
        <v>533</v>
      </c>
      <c r="AF42">
        <f>'新別表 '!AF84</f>
        <v>294</v>
      </c>
    </row>
    <row r="43" spans="1:32" x14ac:dyDescent="0.4">
      <c r="A43">
        <v>38</v>
      </c>
      <c r="B43">
        <f>'新別表 '!B86</f>
        <v>81</v>
      </c>
      <c r="C43" t="str">
        <f>'新別表 '!C86</f>
        <v>塩浜児童館</v>
      </c>
      <c r="D43" t="str">
        <f>'新別表 '!D86</f>
        <v>四日市市大字塩浜887-1</v>
      </c>
      <c r="E43" t="str">
        <f>'新別表 '!E86</f>
        <v>低圧電力</v>
      </c>
      <c r="F43" t="str">
        <f>'新別表 '!F86</f>
        <v>340-4863-02-02-0-3</v>
      </c>
      <c r="G43" t="str">
        <f>'新別表 '!G86</f>
        <v>04-0340-4863-0202-0300-0000</v>
      </c>
      <c r="H43">
        <f>'新別表 '!H86</f>
        <v>6</v>
      </c>
      <c r="I43" t="str">
        <f>'新別表 '!I86</f>
        <v>kW</v>
      </c>
      <c r="J43">
        <f>'新別表 '!J86</f>
        <v>3343</v>
      </c>
      <c r="K43">
        <f>'新別表 '!K86</f>
        <v>90</v>
      </c>
      <c r="L43" t="str">
        <f>'新別表 '!L86</f>
        <v>交流三相3線式</v>
      </c>
      <c r="M43">
        <f>'新別表 '!M86</f>
        <v>200</v>
      </c>
      <c r="N43">
        <f>'新別表 '!N86</f>
        <v>60</v>
      </c>
      <c r="O43" t="str">
        <f>'新別表 '!O86</f>
        <v>1回線受電</v>
      </c>
      <c r="P43" t="str">
        <f>'新別表 '!P86</f>
        <v>引込線第1支持点の支持がいしの負荷側接続点</v>
      </c>
      <c r="Q43" t="str">
        <f>'新別表 '!Q86</f>
        <v>需給地点に同じ</v>
      </c>
      <c r="R43" t="str">
        <f>'新別表 '!R86</f>
        <v>需給地点に同じ</v>
      </c>
      <c r="S43" t="str">
        <f>'新別表 '!S86</f>
        <v>スマートメーター</v>
      </c>
      <c r="T43" t="str">
        <f>'新別表 '!T86</f>
        <v>なし</v>
      </c>
      <c r="U43">
        <f>'新別表 '!U86</f>
        <v>38</v>
      </c>
      <c r="V43">
        <f>'新別表 '!V86</f>
        <v>95</v>
      </c>
      <c r="W43">
        <f>'新別表 '!W86</f>
        <v>257</v>
      </c>
      <c r="X43">
        <f>'新別表 '!X86</f>
        <v>781</v>
      </c>
      <c r="Y43">
        <f>'新別表 '!Y86</f>
        <v>431</v>
      </c>
      <c r="Z43">
        <f>'新別表 '!Z86</f>
        <v>182</v>
      </c>
      <c r="AA43">
        <f>'新別表 '!AA86</f>
        <v>34</v>
      </c>
      <c r="AB43">
        <f>'新別表 '!AB86</f>
        <v>187</v>
      </c>
      <c r="AC43">
        <f>'新別表 '!AC86</f>
        <v>333</v>
      </c>
      <c r="AD43">
        <f>'新別表 '!AD86</f>
        <v>442</v>
      </c>
      <c r="AE43">
        <f>'新別表 '!AE86</f>
        <v>388</v>
      </c>
      <c r="AF43">
        <f>'新別表 '!AF86</f>
        <v>175</v>
      </c>
    </row>
    <row r="44" spans="1:32" x14ac:dyDescent="0.4">
      <c r="A44">
        <v>39</v>
      </c>
      <c r="B44">
        <f>'新別表 '!B88</f>
        <v>83</v>
      </c>
      <c r="C44" t="str">
        <f>'新別表 '!C88</f>
        <v>橋北子育て支援センター</v>
      </c>
      <c r="D44" t="str">
        <f>'新別表 '!D88</f>
        <v>四日市市午起一丁目3-13</v>
      </c>
      <c r="E44" t="str">
        <f>'新別表 '!E88</f>
        <v>低圧電力</v>
      </c>
      <c r="F44" t="str">
        <f>'新別表 '!F88</f>
        <v>340-4278-03-00-0-3</v>
      </c>
      <c r="G44" t="str">
        <f>'新別表 '!G88</f>
        <v>04-0340-4278-0300-0300-0000</v>
      </c>
      <c r="H44">
        <f>'新別表 '!H88</f>
        <v>20</v>
      </c>
      <c r="I44" t="str">
        <f>'新別表 '!I88</f>
        <v>kW</v>
      </c>
      <c r="J44">
        <f>'新別表 '!J88</f>
        <v>13214</v>
      </c>
      <c r="K44">
        <f>'新別表 '!K88</f>
        <v>90</v>
      </c>
      <c r="L44" t="str">
        <f>'新別表 '!L88</f>
        <v>交流三相3線式</v>
      </c>
      <c r="M44">
        <f>'新別表 '!M88</f>
        <v>200</v>
      </c>
      <c r="N44">
        <f>'新別表 '!N88</f>
        <v>60</v>
      </c>
      <c r="O44" t="str">
        <f>'新別表 '!O88</f>
        <v>1回線受電</v>
      </c>
      <c r="P44" t="str">
        <f>'新別表 '!P88</f>
        <v>引込線第1支持点の支持がいしの負荷側接続点</v>
      </c>
      <c r="Q44" t="str">
        <f>'新別表 '!Q88</f>
        <v>需給地点に同じ</v>
      </c>
      <c r="R44" t="str">
        <f>'新別表 '!R88</f>
        <v>需給地点に同じ</v>
      </c>
      <c r="S44" t="str">
        <f>'新別表 '!S88</f>
        <v>スマートメーター</v>
      </c>
      <c r="T44" t="str">
        <f>'新別表 '!T88</f>
        <v>なし</v>
      </c>
      <c r="U44">
        <f>'新別表 '!U88</f>
        <v>251</v>
      </c>
      <c r="V44">
        <f>'新別表 '!V88</f>
        <v>182</v>
      </c>
      <c r="W44">
        <f>'新別表 '!W88</f>
        <v>384</v>
      </c>
      <c r="X44">
        <f>'新別表 '!X88</f>
        <v>2193</v>
      </c>
      <c r="Y44">
        <f>'新別表 '!Y88</f>
        <v>2891</v>
      </c>
      <c r="Z44">
        <f>'新別表 '!Z88</f>
        <v>1465</v>
      </c>
      <c r="AA44">
        <f>'新別表 '!AA88</f>
        <v>150</v>
      </c>
      <c r="AB44">
        <f>'新別表 '!AB88</f>
        <v>390</v>
      </c>
      <c r="AC44">
        <f>'新別表 '!AC88</f>
        <v>1143</v>
      </c>
      <c r="AD44">
        <f>'新別表 '!AD88</f>
        <v>1512</v>
      </c>
      <c r="AE44">
        <f>'新別表 '!AE88</f>
        <v>1311</v>
      </c>
      <c r="AF44">
        <f>'新別表 '!AF88</f>
        <v>1342</v>
      </c>
    </row>
    <row r="45" spans="1:32" x14ac:dyDescent="0.4">
      <c r="A45">
        <v>40</v>
      </c>
      <c r="B45">
        <f>'新別表 '!B90</f>
        <v>85</v>
      </c>
      <c r="C45" t="str">
        <f>'新別表 '!C90</f>
        <v>塩浜子育て支援センター</v>
      </c>
      <c r="D45" t="str">
        <f>'新別表 '!D90</f>
        <v>四日市市大字塩浜887-1</v>
      </c>
      <c r="E45" t="str">
        <f>'新別表 '!E90</f>
        <v>低圧電力</v>
      </c>
      <c r="F45" t="str">
        <f>'新別表 '!F90</f>
        <v>340-4863-02-01-6-3</v>
      </c>
      <c r="G45" t="str">
        <f>'新別表 '!G90</f>
        <v>04-0340-4863-0201-6300-0000</v>
      </c>
      <c r="H45">
        <f>'新別表 '!H90</f>
        <v>19</v>
      </c>
      <c r="I45" t="str">
        <f>'新別表 '!I90</f>
        <v>kW</v>
      </c>
      <c r="J45">
        <f>'新別表 '!J90</f>
        <v>12317</v>
      </c>
      <c r="K45">
        <f>'新別表 '!K90</f>
        <v>90</v>
      </c>
      <c r="L45" t="str">
        <f>'新別表 '!L90</f>
        <v>交流三相3線式</v>
      </c>
      <c r="M45">
        <f>'新別表 '!M90</f>
        <v>200</v>
      </c>
      <c r="N45">
        <f>'新別表 '!N90</f>
        <v>60</v>
      </c>
      <c r="O45" t="str">
        <f>'新別表 '!O90</f>
        <v>1回線受電</v>
      </c>
      <c r="P45" t="str">
        <f>'新別表 '!P90</f>
        <v>引込線第1支持点の支持がいしの負荷側接続点</v>
      </c>
      <c r="Q45" t="str">
        <f>'新別表 '!Q90</f>
        <v>需給地点に同じ</v>
      </c>
      <c r="R45" t="str">
        <f>'新別表 '!R90</f>
        <v>需給地点に同じ</v>
      </c>
      <c r="S45" t="str">
        <f>'新別表 '!S90</f>
        <v>スマートメーター</v>
      </c>
      <c r="T45" t="str">
        <f>'新別表 '!T90</f>
        <v>なし</v>
      </c>
      <c r="U45">
        <f>'新別表 '!U90</f>
        <v>119</v>
      </c>
      <c r="V45">
        <f>'新別表 '!V90</f>
        <v>202</v>
      </c>
      <c r="W45">
        <f>'新別表 '!W90</f>
        <v>1025</v>
      </c>
      <c r="X45">
        <f>'新別表 '!X90</f>
        <v>2481</v>
      </c>
      <c r="Y45">
        <f>'新別表 '!Y90</f>
        <v>1883</v>
      </c>
      <c r="Z45">
        <f>'新別表 '!Z90</f>
        <v>981</v>
      </c>
      <c r="AA45">
        <f>'新別表 '!AA90</f>
        <v>118</v>
      </c>
      <c r="AB45">
        <f>'新別表 '!AB90</f>
        <v>573</v>
      </c>
      <c r="AC45">
        <f>'新別表 '!AC90</f>
        <v>1402</v>
      </c>
      <c r="AD45">
        <f>'新別表 '!AD90</f>
        <v>1526</v>
      </c>
      <c r="AE45">
        <f>'新別表 '!AE90</f>
        <v>1246</v>
      </c>
      <c r="AF45">
        <f>'新別表 '!AF90</f>
        <v>761</v>
      </c>
    </row>
    <row r="46" spans="1:32" x14ac:dyDescent="0.4">
      <c r="A46">
        <v>41</v>
      </c>
      <c r="B46">
        <f>'新別表 '!B92</f>
        <v>87</v>
      </c>
      <c r="C46" t="str">
        <f>'新別表 '!C92</f>
        <v>南部埋立処分場</v>
      </c>
      <c r="D46" t="str">
        <f>'新別表 '!D92</f>
        <v>四日市市小山町2885</v>
      </c>
      <c r="E46" t="str">
        <f>'新別表 '!E92</f>
        <v>低圧電力</v>
      </c>
      <c r="F46" t="str">
        <f>'新別表 '!F92</f>
        <v>340-4425-01-12-2-0</v>
      </c>
      <c r="G46" t="str">
        <f>'新別表 '!G92</f>
        <v>04-0340-4425-0112-2000-0000</v>
      </c>
      <c r="H46">
        <f>'新別表 '!H92</f>
        <v>12</v>
      </c>
      <c r="I46" t="str">
        <f>'新別表 '!I92</f>
        <v>kW</v>
      </c>
      <c r="J46">
        <f>'新別表 '!J92</f>
        <v>77</v>
      </c>
      <c r="K46">
        <f>'新別表 '!K92</f>
        <v>90</v>
      </c>
      <c r="L46" t="str">
        <f>'新別表 '!L92</f>
        <v>交流三相3線式</v>
      </c>
      <c r="M46">
        <f>'新別表 '!M92</f>
        <v>200</v>
      </c>
      <c r="N46">
        <f>'新別表 '!N92</f>
        <v>60</v>
      </c>
      <c r="O46" t="str">
        <f>'新別表 '!O92</f>
        <v>1回線受電</v>
      </c>
      <c r="P46" t="str">
        <f>'新別表 '!P92</f>
        <v>引込線第1支持点の支持がいしの負荷側接続点</v>
      </c>
      <c r="Q46" t="str">
        <f>'新別表 '!Q92</f>
        <v>需給地点に同じ</v>
      </c>
      <c r="R46" t="str">
        <f>'新別表 '!R92</f>
        <v>需給地点に同じ</v>
      </c>
      <c r="S46" t="str">
        <f>'新別表 '!S92</f>
        <v>スマートメーター</v>
      </c>
      <c r="T46" t="str">
        <f>'新別表 '!T92</f>
        <v>なし</v>
      </c>
      <c r="U46">
        <f>'新別表 '!U92</f>
        <v>11</v>
      </c>
      <c r="V46">
        <f>'新別表 '!V92</f>
        <v>5</v>
      </c>
      <c r="W46">
        <f>'新別表 '!W92</f>
        <v>1</v>
      </c>
      <c r="X46">
        <f>'新別表 '!X92</f>
        <v>6</v>
      </c>
      <c r="Y46">
        <f>'新別表 '!Y92</f>
        <v>9</v>
      </c>
      <c r="Z46">
        <f>'新別表 '!Z92</f>
        <v>5</v>
      </c>
      <c r="AA46">
        <f>'新別表 '!AA92</f>
        <v>6</v>
      </c>
      <c r="AB46">
        <f>'新別表 '!AB92</f>
        <v>4</v>
      </c>
      <c r="AC46">
        <f>'新別表 '!AC92</f>
        <v>2</v>
      </c>
      <c r="AD46">
        <f>'新別表 '!AD92</f>
        <v>12</v>
      </c>
      <c r="AE46">
        <f>'新別表 '!AE92</f>
        <v>12</v>
      </c>
      <c r="AF46">
        <f>'新別表 '!AF92</f>
        <v>4</v>
      </c>
    </row>
    <row r="47" spans="1:32" x14ac:dyDescent="0.4">
      <c r="A47">
        <v>42</v>
      </c>
      <c r="B47">
        <f>'新別表 '!B94</f>
        <v>89</v>
      </c>
      <c r="C47" t="str">
        <f>'新別表 '!C94</f>
        <v>楠衛生センター</v>
      </c>
      <c r="D47" t="str">
        <f>'新別表 '!D94</f>
        <v>四日市市楠町北五味塚1085-208</v>
      </c>
      <c r="E47" t="str">
        <f>'新別表 '!E94</f>
        <v>低圧電力</v>
      </c>
      <c r="F47" t="str">
        <f>'新別表 '!F94</f>
        <v>340-5011-04-50-0-0</v>
      </c>
      <c r="G47" t="str">
        <f>'新別表 '!G94</f>
        <v>04-0340-5011-0450-0000-0000</v>
      </c>
      <c r="H47">
        <f>'新別表 '!H94</f>
        <v>35</v>
      </c>
      <c r="I47" t="str">
        <f>'新別表 '!I94</f>
        <v>kW</v>
      </c>
      <c r="J47">
        <f>'新別表 '!J94</f>
        <v>11897</v>
      </c>
      <c r="K47">
        <f>'新別表 '!K94</f>
        <v>90</v>
      </c>
      <c r="L47" t="str">
        <f>'新別表 '!L94</f>
        <v>交流三相3線式</v>
      </c>
      <c r="M47">
        <f>'新別表 '!M94</f>
        <v>200</v>
      </c>
      <c r="N47">
        <f>'新別表 '!N94</f>
        <v>60</v>
      </c>
      <c r="O47" t="str">
        <f>'新別表 '!O94</f>
        <v>1回線受電</v>
      </c>
      <c r="P47" t="str">
        <f>'新別表 '!P94</f>
        <v>引込線第1支持点の支持がいしの負荷側接続点</v>
      </c>
      <c r="Q47" t="str">
        <f>'新別表 '!Q94</f>
        <v>需給地点に同じ</v>
      </c>
      <c r="R47" t="str">
        <f>'新別表 '!R94</f>
        <v>需給地点に同じ</v>
      </c>
      <c r="S47" t="str">
        <f>'新別表 '!S94</f>
        <v>スマートメーター</v>
      </c>
      <c r="T47" t="str">
        <f>'新別表 '!T94</f>
        <v>なし</v>
      </c>
      <c r="U47">
        <f>'新別表 '!U94</f>
        <v>694</v>
      </c>
      <c r="V47">
        <f>'新別表 '!V94</f>
        <v>761</v>
      </c>
      <c r="W47">
        <f>'新別表 '!W94</f>
        <v>904</v>
      </c>
      <c r="X47">
        <f>'新別表 '!X94</f>
        <v>1562</v>
      </c>
      <c r="Y47">
        <f>'新別表 '!Y94</f>
        <v>1174</v>
      </c>
      <c r="Z47">
        <f>'新別表 '!Z94</f>
        <v>758</v>
      </c>
      <c r="AA47">
        <f>'新別表 '!AA94</f>
        <v>660</v>
      </c>
      <c r="AB47">
        <f>'新別表 '!AB94</f>
        <v>892</v>
      </c>
      <c r="AC47">
        <f>'新別表 '!AC94</f>
        <v>1283</v>
      </c>
      <c r="AD47">
        <f>'新別表 '!AD94</f>
        <v>1334</v>
      </c>
      <c r="AE47">
        <f>'新別表 '!AE94</f>
        <v>1006</v>
      </c>
      <c r="AF47">
        <f>'新別表 '!AF94</f>
        <v>869</v>
      </c>
    </row>
    <row r="48" spans="1:32" x14ac:dyDescent="0.4">
      <c r="A48">
        <v>43</v>
      </c>
      <c r="B48">
        <f>'新別表 '!B96</f>
        <v>91</v>
      </c>
      <c r="C48" t="str">
        <f>'新別表 '!C96</f>
        <v>中央保育園</v>
      </c>
      <c r="D48" t="str">
        <f>'新別表 '!D96</f>
        <v>四日市市 元新町2-17</v>
      </c>
      <c r="E48" t="str">
        <f>'新別表 '!E96</f>
        <v>低圧電力</v>
      </c>
      <c r="F48" t="str">
        <f>'新別表 '!F96</f>
        <v>340-4532-02-17-0-3</v>
      </c>
      <c r="G48" t="str">
        <f>'新別表 '!G96</f>
        <v>04-0340-4532-0217-0300-0000</v>
      </c>
      <c r="H48">
        <f>'新別表 '!H96</f>
        <v>38</v>
      </c>
      <c r="I48" t="str">
        <f>'新別表 '!I96</f>
        <v>kW</v>
      </c>
      <c r="J48">
        <f>'新別表 '!J96</f>
        <v>31216</v>
      </c>
      <c r="K48">
        <f>'新別表 '!K96</f>
        <v>90</v>
      </c>
      <c r="L48" t="str">
        <f>'新別表 '!L96</f>
        <v>交流三相3線式</v>
      </c>
      <c r="M48">
        <f>'新別表 '!M96</f>
        <v>200</v>
      </c>
      <c r="N48">
        <f>'新別表 '!N96</f>
        <v>60</v>
      </c>
      <c r="O48" t="str">
        <f>'新別表 '!O96</f>
        <v>1回線受電</v>
      </c>
      <c r="P48" t="str">
        <f>'新別表 '!P96</f>
        <v>引込線第1支持点の支持がいしの負荷側接続点</v>
      </c>
      <c r="Q48" t="str">
        <f>'新別表 '!Q96</f>
        <v>需給地点に同じ</v>
      </c>
      <c r="R48" t="str">
        <f>'新別表 '!R96</f>
        <v>需給地点に同じ</v>
      </c>
      <c r="S48" t="str">
        <f>'新別表 '!S96</f>
        <v>スマートメーター</v>
      </c>
      <c r="T48" t="str">
        <f>'新別表 '!T96</f>
        <v>なし</v>
      </c>
      <c r="U48">
        <f>'新別表 '!U96</f>
        <v>550</v>
      </c>
      <c r="V48">
        <f>'新別表 '!V96</f>
        <v>692</v>
      </c>
      <c r="W48">
        <f>'新別表 '!W96</f>
        <v>1491</v>
      </c>
      <c r="X48">
        <f>'新別表 '!X96</f>
        <v>4925</v>
      </c>
      <c r="Y48">
        <f>'新別表 '!Y96</f>
        <v>5814</v>
      </c>
      <c r="Z48">
        <f>'新別表 '!Z96</f>
        <v>3955</v>
      </c>
      <c r="AA48">
        <f>'新別表 '!AA96</f>
        <v>841</v>
      </c>
      <c r="AB48">
        <f>'新別表 '!AB96</f>
        <v>1092</v>
      </c>
      <c r="AC48">
        <f>'新別表 '!AC96</f>
        <v>2416</v>
      </c>
      <c r="AD48">
        <f>'新別表 '!AD96</f>
        <v>3873</v>
      </c>
      <c r="AE48">
        <f>'新別表 '!AE96</f>
        <v>2926</v>
      </c>
      <c r="AF48">
        <f>'新別表 '!AF96</f>
        <v>2641</v>
      </c>
    </row>
    <row r="49" spans="1:32" x14ac:dyDescent="0.4">
      <c r="A49">
        <v>44</v>
      </c>
      <c r="B49">
        <f>'新別表 '!B98</f>
        <v>93</v>
      </c>
      <c r="C49" t="str">
        <f>'新別表 '!C98</f>
        <v>富洲原こども園</v>
      </c>
      <c r="D49" t="str">
        <f>'新別表 '!D98</f>
        <v>四日市市 富州原町31-35</v>
      </c>
      <c r="E49" t="str">
        <f>'新別表 '!E98</f>
        <v>低圧電力</v>
      </c>
      <c r="F49" t="str">
        <f>'新別表 '!F98</f>
        <v>340-4153-31-14-7-1</v>
      </c>
      <c r="G49" t="str">
        <f>'新別表 '!G98</f>
        <v>04-0340-4153-3114-7100-0000</v>
      </c>
      <c r="H49">
        <f>'新別表 '!H98</f>
        <v>41</v>
      </c>
      <c r="I49" t="str">
        <f>'新別表 '!I98</f>
        <v>kW</v>
      </c>
      <c r="J49">
        <f>'新別表 '!J98</f>
        <v>45178</v>
      </c>
      <c r="K49">
        <f>'新別表 '!K98</f>
        <v>90</v>
      </c>
      <c r="L49" t="str">
        <f>'新別表 '!L98</f>
        <v>交流三相3線式</v>
      </c>
      <c r="M49">
        <f>'新別表 '!M98</f>
        <v>200</v>
      </c>
      <c r="N49">
        <f>'新別表 '!N98</f>
        <v>60</v>
      </c>
      <c r="O49" t="str">
        <f>'新別表 '!O98</f>
        <v>1回線受電</v>
      </c>
      <c r="P49" t="str">
        <f>'新別表 '!P98</f>
        <v>引込線第1支持点の支持がいしの負荷側接続点</v>
      </c>
      <c r="Q49" t="str">
        <f>'新別表 '!Q98</f>
        <v>需給地点に同じ</v>
      </c>
      <c r="R49" t="str">
        <f>'新別表 '!R98</f>
        <v>需給地点に同じ</v>
      </c>
      <c r="S49" t="str">
        <f>'新別表 '!S98</f>
        <v>スマートメーター</v>
      </c>
      <c r="T49" t="str">
        <f>'新別表 '!T98</f>
        <v>なし</v>
      </c>
      <c r="U49">
        <f>'新別表 '!U98</f>
        <v>647</v>
      </c>
      <c r="V49">
        <f>'新別表 '!V98</f>
        <v>2174</v>
      </c>
      <c r="W49">
        <f>'新別表 '!W98</f>
        <v>4743</v>
      </c>
      <c r="X49">
        <f>'新別表 '!X98</f>
        <v>8345</v>
      </c>
      <c r="Y49">
        <f>'新別表 '!Y98</f>
        <v>6508</v>
      </c>
      <c r="Z49">
        <f>'新別表 '!Z98</f>
        <v>3339</v>
      </c>
      <c r="AA49">
        <f>'新別表 '!AA98</f>
        <v>1182</v>
      </c>
      <c r="AB49">
        <f>'新別表 '!AB98</f>
        <v>2685</v>
      </c>
      <c r="AC49">
        <f>'新別表 '!AC98</f>
        <v>4787</v>
      </c>
      <c r="AD49">
        <f>'新別表 '!AD98</f>
        <v>5140</v>
      </c>
      <c r="AE49">
        <f>'新別表 '!AE98</f>
        <v>3610</v>
      </c>
      <c r="AF49">
        <f>'新別表 '!AF98</f>
        <v>2018</v>
      </c>
    </row>
    <row r="50" spans="1:32" x14ac:dyDescent="0.4">
      <c r="A50">
        <v>45</v>
      </c>
      <c r="B50">
        <f>'新別表 '!B100</f>
        <v>95</v>
      </c>
      <c r="C50" t="str">
        <f>'新別表 '!C100</f>
        <v>富田こども園</v>
      </c>
      <c r="D50" t="str">
        <f>'新別表 '!D100</f>
        <v>四日市市 富田2丁目12-9</v>
      </c>
      <c r="E50" t="str">
        <f>'新別表 '!E100</f>
        <v>低圧電力</v>
      </c>
      <c r="F50" t="str">
        <f>'新別表 '!F100</f>
        <v>340-4172-12-07-0-3</v>
      </c>
      <c r="G50" t="str">
        <f>'新別表 '!G100</f>
        <v>04-0340-4172-1207-0300-0000</v>
      </c>
      <c r="H50">
        <f>'新別表 '!H100</f>
        <v>33</v>
      </c>
      <c r="I50" t="str">
        <f>'新別表 '!I100</f>
        <v>kW</v>
      </c>
      <c r="J50">
        <f>'新別表 '!J100</f>
        <v>39692</v>
      </c>
      <c r="K50">
        <f>'新別表 '!K100</f>
        <v>90</v>
      </c>
      <c r="L50" t="str">
        <f>'新別表 '!L100</f>
        <v>交流三相3線式</v>
      </c>
      <c r="M50">
        <f>'新別表 '!M100</f>
        <v>200</v>
      </c>
      <c r="N50">
        <f>'新別表 '!N100</f>
        <v>60</v>
      </c>
      <c r="O50" t="str">
        <f>'新別表 '!O100</f>
        <v>1回線受電</v>
      </c>
      <c r="P50" t="str">
        <f>'新別表 '!P100</f>
        <v>引込線第1支持点の支持がいしの負荷側接続点</v>
      </c>
      <c r="Q50" t="str">
        <f>'新別表 '!Q100</f>
        <v>需給地点に同じ</v>
      </c>
      <c r="R50" t="str">
        <f>'新別表 '!R100</f>
        <v>需給地点に同じ</v>
      </c>
      <c r="S50" t="str">
        <f>'新別表 '!S100</f>
        <v>スマートメーター</v>
      </c>
      <c r="T50" t="str">
        <f>'新別表 '!T100</f>
        <v>なし</v>
      </c>
      <c r="U50">
        <f>'新別表 '!U100</f>
        <v>420</v>
      </c>
      <c r="V50">
        <f>'新別表 '!V100</f>
        <v>1286</v>
      </c>
      <c r="W50">
        <f>'新別表 '!W100</f>
        <v>3715</v>
      </c>
      <c r="X50">
        <f>'新別表 '!X100</f>
        <v>6804</v>
      </c>
      <c r="Y50">
        <f>'新別表 '!Y100</f>
        <v>6508</v>
      </c>
      <c r="Z50">
        <f>'新別表 '!Z100</f>
        <v>4338</v>
      </c>
      <c r="AA50">
        <f>'新別表 '!AA100</f>
        <v>771</v>
      </c>
      <c r="AB50">
        <f>'新別表 '!AB100</f>
        <v>2201</v>
      </c>
      <c r="AC50">
        <f>'新別表 '!AC100</f>
        <v>3686</v>
      </c>
      <c r="AD50">
        <f>'新別表 '!AD100</f>
        <v>4512</v>
      </c>
      <c r="AE50">
        <f>'新別表 '!AE100</f>
        <v>3339</v>
      </c>
      <c r="AF50">
        <f>'新別表 '!AF100</f>
        <v>2112</v>
      </c>
    </row>
    <row r="51" spans="1:32" x14ac:dyDescent="0.4">
      <c r="A51">
        <v>46</v>
      </c>
      <c r="B51">
        <f>'新別表 '!B102</f>
        <v>97</v>
      </c>
      <c r="C51" t="str">
        <f>'新別表 '!C102</f>
        <v>羽津保育園</v>
      </c>
      <c r="D51" t="str">
        <f>'新別表 '!D102</f>
        <v>四日市市 羽津中2丁目3-2</v>
      </c>
      <c r="E51" t="str">
        <f>'新別表 '!E102</f>
        <v>低圧電力</v>
      </c>
      <c r="F51" t="str">
        <f>'新別表 '!F102</f>
        <v>340-4222-03-32-5-0</v>
      </c>
      <c r="G51" t="str">
        <f>'新別表 '!G102</f>
        <v>04-0340-4222-0332-5000-0000</v>
      </c>
      <c r="H51">
        <f>'新別表 '!H102</f>
        <v>43</v>
      </c>
      <c r="I51" t="str">
        <f>'新別表 '!I102</f>
        <v>kW</v>
      </c>
      <c r="J51">
        <f>'新別表 '!J102</f>
        <v>47616</v>
      </c>
      <c r="K51">
        <f>'新別表 '!K102</f>
        <v>90</v>
      </c>
      <c r="L51" t="str">
        <f>'新別表 '!L102</f>
        <v>交流三相3線式</v>
      </c>
      <c r="M51">
        <f>'新別表 '!M102</f>
        <v>200</v>
      </c>
      <c r="N51">
        <f>'新別表 '!N102</f>
        <v>60</v>
      </c>
      <c r="O51" t="str">
        <f>'新別表 '!O102</f>
        <v>1回線受電</v>
      </c>
      <c r="P51" t="str">
        <f>'新別表 '!P102</f>
        <v>引込線第1支持点の支持がいしの負荷側接続点</v>
      </c>
      <c r="Q51" t="str">
        <f>'新別表 '!Q102</f>
        <v>需給地点に同じ</v>
      </c>
      <c r="R51" t="str">
        <f>'新別表 '!R102</f>
        <v>需給地点に同じ</v>
      </c>
      <c r="S51" t="str">
        <f>'新別表 '!S102</f>
        <v>スマートメーター</v>
      </c>
      <c r="T51" t="str">
        <f>'新別表 '!T102</f>
        <v>なし</v>
      </c>
      <c r="U51">
        <f>'新別表 '!U102</f>
        <v>535</v>
      </c>
      <c r="V51">
        <f>'新別表 '!V102</f>
        <v>1796</v>
      </c>
      <c r="W51">
        <f>'新別表 '!W102</f>
        <v>4821</v>
      </c>
      <c r="X51">
        <f>'新別表 '!X102</f>
        <v>8264</v>
      </c>
      <c r="Y51">
        <f>'新別表 '!Y102</f>
        <v>7074</v>
      </c>
      <c r="Z51">
        <f>'新別表 '!Z102</f>
        <v>4609</v>
      </c>
      <c r="AA51">
        <f>'新別表 '!AA102</f>
        <v>714</v>
      </c>
      <c r="AB51">
        <f>'新別表 '!AB102</f>
        <v>2315</v>
      </c>
      <c r="AC51">
        <f>'新別表 '!AC102</f>
        <v>4246</v>
      </c>
      <c r="AD51">
        <f>'新別表 '!AD102</f>
        <v>5952</v>
      </c>
      <c r="AE51">
        <f>'新別表 '!AE102</f>
        <v>4109</v>
      </c>
      <c r="AF51">
        <f>'新別表 '!AF102</f>
        <v>3181</v>
      </c>
    </row>
    <row r="52" spans="1:32" x14ac:dyDescent="0.4">
      <c r="A52">
        <v>47</v>
      </c>
      <c r="B52">
        <f>'新別表 '!B104</f>
        <v>99</v>
      </c>
      <c r="C52" t="str">
        <f>'新別表 '!C104</f>
        <v>ときわ保育園</v>
      </c>
      <c r="D52" t="str">
        <f>'新別表 '!D104</f>
        <v>四日市市 ときわ5丁目1-12</v>
      </c>
      <c r="E52" t="str">
        <f>'新別表 '!E104</f>
        <v>低圧電力</v>
      </c>
      <c r="F52" t="str">
        <f>'新別表 '!F104</f>
        <v>340-4491-01-04-0-3</v>
      </c>
      <c r="G52" t="str">
        <f>'新別表 '!G104</f>
        <v>04-0340-4491-0104-0300-0000</v>
      </c>
      <c r="H52">
        <f>'新別表 '!H104</f>
        <v>47</v>
      </c>
      <c r="I52" t="str">
        <f>'新別表 '!I104</f>
        <v>kW</v>
      </c>
      <c r="J52">
        <f>'新別表 '!J104</f>
        <v>68582</v>
      </c>
      <c r="K52">
        <f>'新別表 '!K104</f>
        <v>90</v>
      </c>
      <c r="L52" t="str">
        <f>'新別表 '!L104</f>
        <v>交流三相3線式</v>
      </c>
      <c r="M52">
        <f>'新別表 '!M104</f>
        <v>200</v>
      </c>
      <c r="N52">
        <f>'新別表 '!N104</f>
        <v>60</v>
      </c>
      <c r="O52" t="str">
        <f>'新別表 '!O104</f>
        <v>1回線受電</v>
      </c>
      <c r="P52" t="str">
        <f>'新別表 '!P104</f>
        <v>引込線第1支持点の支持がいしの負荷側接続点</v>
      </c>
      <c r="Q52" t="str">
        <f>'新別表 '!Q104</f>
        <v>需給地点に同じ</v>
      </c>
      <c r="R52" t="str">
        <f>'新別表 '!R104</f>
        <v>需給地点に同じ</v>
      </c>
      <c r="S52" t="str">
        <f>'新別表 '!S104</f>
        <v>スマートメーター</v>
      </c>
      <c r="T52" t="str">
        <f>'新別表 '!T104</f>
        <v>なし</v>
      </c>
      <c r="U52">
        <f>'新別表 '!U104</f>
        <v>951</v>
      </c>
      <c r="V52">
        <f>'新別表 '!V104</f>
        <v>3882</v>
      </c>
      <c r="W52">
        <f>'新別表 '!W104</f>
        <v>7648</v>
      </c>
      <c r="X52">
        <f>'新別表 '!X104</f>
        <v>10241</v>
      </c>
      <c r="Y52">
        <f>'新別表 '!Y104</f>
        <v>10489</v>
      </c>
      <c r="Z52">
        <f>'新別表 '!Z104</f>
        <v>6354</v>
      </c>
      <c r="AA52">
        <f>'新別表 '!AA104</f>
        <v>1400</v>
      </c>
      <c r="AB52">
        <f>'新別表 '!AB104</f>
        <v>3728</v>
      </c>
      <c r="AC52">
        <f>'新別表 '!AC104</f>
        <v>6521</v>
      </c>
      <c r="AD52">
        <f>'新別表 '!AD104</f>
        <v>7909</v>
      </c>
      <c r="AE52">
        <f>'新別表 '!AE104</f>
        <v>5742</v>
      </c>
      <c r="AF52">
        <f>'新別表 '!AF104</f>
        <v>3717</v>
      </c>
    </row>
    <row r="53" spans="1:32" x14ac:dyDescent="0.4">
      <c r="A53">
        <v>48</v>
      </c>
      <c r="B53">
        <f>'新別表 '!B106</f>
        <v>101</v>
      </c>
      <c r="C53" t="str">
        <f>'新別表 '!C106</f>
        <v>日永中央保育園</v>
      </c>
      <c r="D53" t="str">
        <f>'新別表 '!D106</f>
        <v>四日市市 日永西4丁目1-29</v>
      </c>
      <c r="E53" t="str">
        <f>'新別表 '!E106</f>
        <v>低圧電力</v>
      </c>
      <c r="F53" t="str">
        <f>'新別表 '!F106</f>
        <v>340-4594-01-28-0-0</v>
      </c>
      <c r="G53" t="str">
        <f>'新別表 '!G106</f>
        <v>04-0340-4594-0128-0000-0000</v>
      </c>
      <c r="H53">
        <f>'新別表 '!H106</f>
        <v>32</v>
      </c>
      <c r="I53" t="str">
        <f>'新別表 '!I106</f>
        <v>kW</v>
      </c>
      <c r="J53">
        <f>'新別表 '!J106</f>
        <v>30894</v>
      </c>
      <c r="K53">
        <f>'新別表 '!K106</f>
        <v>90</v>
      </c>
      <c r="L53" t="str">
        <f>'新別表 '!L106</f>
        <v>交流三相3線式</v>
      </c>
      <c r="M53">
        <f>'新別表 '!M106</f>
        <v>200</v>
      </c>
      <c r="N53">
        <f>'新別表 '!N106</f>
        <v>60</v>
      </c>
      <c r="O53" t="str">
        <f>'新別表 '!O106</f>
        <v>1回線受電</v>
      </c>
      <c r="P53" t="str">
        <f>'新別表 '!P106</f>
        <v>引込線第1支持点の支持がいしの負荷側接続点</v>
      </c>
      <c r="Q53" t="str">
        <f>'新別表 '!Q106</f>
        <v>需給地点に同じ</v>
      </c>
      <c r="R53" t="str">
        <f>'新別表 '!R106</f>
        <v>需給地点に同じ</v>
      </c>
      <c r="S53" t="str">
        <f>'新別表 '!S106</f>
        <v>スマートメーター</v>
      </c>
      <c r="T53" t="str">
        <f>'新別表 '!T106</f>
        <v>なし</v>
      </c>
      <c r="U53">
        <f>'新別表 '!U106</f>
        <v>586</v>
      </c>
      <c r="V53">
        <f>'新別表 '!V106</f>
        <v>1687</v>
      </c>
      <c r="W53">
        <f>'新別表 '!W106</f>
        <v>3184</v>
      </c>
      <c r="X53">
        <f>'新別表 '!X106</f>
        <v>6056</v>
      </c>
      <c r="Y53">
        <f>'新別表 '!Y106</f>
        <v>4717</v>
      </c>
      <c r="Z53">
        <f>'新別表 '!Z106</f>
        <v>1922</v>
      </c>
      <c r="AA53">
        <f>'新別表 '!AA106</f>
        <v>705</v>
      </c>
      <c r="AB53">
        <f>'新別表 '!AB106</f>
        <v>1613</v>
      </c>
      <c r="AC53">
        <f>'新別表 '!AC106</f>
        <v>3341</v>
      </c>
      <c r="AD53">
        <f>'新別表 '!AD106</f>
        <v>3472</v>
      </c>
      <c r="AE53">
        <f>'新別表 '!AE106</f>
        <v>2356</v>
      </c>
      <c r="AF53">
        <f>'新別表 '!AF106</f>
        <v>1255</v>
      </c>
    </row>
    <row r="54" spans="1:32" x14ac:dyDescent="0.4">
      <c r="A54">
        <v>49</v>
      </c>
      <c r="B54">
        <f>'新別表 '!B108</f>
        <v>103</v>
      </c>
      <c r="C54" t="str">
        <f>'新別表 '!C108</f>
        <v>四郷保育園</v>
      </c>
      <c r="D54" t="str">
        <f>'新別表 '!D108</f>
        <v>四日市市 室山町233</v>
      </c>
      <c r="E54" t="str">
        <f>'新別表 '!E108</f>
        <v>低圧電力</v>
      </c>
      <c r="F54" t="str">
        <f>'新別表 '!F108</f>
        <v>340-4701-02-15-5-1</v>
      </c>
      <c r="G54" t="str">
        <f>'新別表 '!G108</f>
        <v>04-0340-4701-0215-5100-0000</v>
      </c>
      <c r="H54">
        <f>'新別表 '!H108</f>
        <v>49</v>
      </c>
      <c r="I54" t="str">
        <f>'新別表 '!I108</f>
        <v>kW</v>
      </c>
      <c r="J54">
        <f>'新別表 '!J108</f>
        <v>39239</v>
      </c>
      <c r="K54">
        <f>'新別表 '!K108</f>
        <v>90</v>
      </c>
      <c r="L54" t="str">
        <f>'新別表 '!L108</f>
        <v>交流三相3線式</v>
      </c>
      <c r="M54">
        <f>'新別表 '!M108</f>
        <v>200</v>
      </c>
      <c r="N54">
        <f>'新別表 '!N108</f>
        <v>60</v>
      </c>
      <c r="O54" t="str">
        <f>'新別表 '!O108</f>
        <v>1回線受電</v>
      </c>
      <c r="P54" t="str">
        <f>'新別表 '!P108</f>
        <v>引込線第1支持点の支持がいしの負荷側接続点</v>
      </c>
      <c r="Q54" t="str">
        <f>'新別表 '!Q108</f>
        <v>需給地点に同じ</v>
      </c>
      <c r="R54" t="str">
        <f>'新別表 '!R108</f>
        <v>需給地点に同じ</v>
      </c>
      <c r="S54" t="str">
        <f>'新別表 '!S108</f>
        <v>スマートメーター</v>
      </c>
      <c r="T54" t="str">
        <f>'新別表 '!T108</f>
        <v>なし</v>
      </c>
      <c r="U54">
        <f>'新別表 '!U108</f>
        <v>710</v>
      </c>
      <c r="V54">
        <f>'新別表 '!V108</f>
        <v>1841</v>
      </c>
      <c r="W54">
        <f>'新別表 '!W108</f>
        <v>4711</v>
      </c>
      <c r="X54">
        <f>'新別表 '!X108</f>
        <v>7478</v>
      </c>
      <c r="Y54">
        <f>'新別表 '!Y108</f>
        <v>5872</v>
      </c>
      <c r="Z54">
        <f>'新別表 '!Z108</f>
        <v>1591</v>
      </c>
      <c r="AA54">
        <f>'新別表 '!AA108</f>
        <v>1133</v>
      </c>
      <c r="AB54">
        <f>'新別表 '!AB108</f>
        <v>2776</v>
      </c>
      <c r="AC54">
        <f>'新別表 '!AC108</f>
        <v>4264</v>
      </c>
      <c r="AD54">
        <f>'新別表 '!AD108</f>
        <v>4064</v>
      </c>
      <c r="AE54">
        <f>'新別表 '!AE108</f>
        <v>3584</v>
      </c>
      <c r="AF54">
        <f>'新別表 '!AF108</f>
        <v>1215</v>
      </c>
    </row>
    <row r="55" spans="1:32" x14ac:dyDescent="0.4">
      <c r="A55">
        <v>50</v>
      </c>
      <c r="B55">
        <f>'新別表 '!B110</f>
        <v>105</v>
      </c>
      <c r="C55" t="str">
        <f>'新別表 '!C110</f>
        <v>笹川保育園</v>
      </c>
      <c r="D55" t="str">
        <f>'新別表 '!D110</f>
        <v>四日市市 笹川6丁目29-1</v>
      </c>
      <c r="E55" t="str">
        <f>'新別表 '!E110</f>
        <v>低圧電力</v>
      </c>
      <c r="F55" t="str">
        <f>'新別表 '!F110</f>
        <v>340-4676-31-00-1-3</v>
      </c>
      <c r="G55" t="str">
        <f>'新別表 '!G110</f>
        <v>04-0340-4676-3100-1300-0000</v>
      </c>
      <c r="H55">
        <f>'新別表 '!H110</f>
        <v>40</v>
      </c>
      <c r="I55" t="str">
        <f>'新別表 '!I110</f>
        <v>kW</v>
      </c>
      <c r="J55">
        <f>'新別表 '!J110</f>
        <v>32422</v>
      </c>
      <c r="K55">
        <f>'新別表 '!K110</f>
        <v>90</v>
      </c>
      <c r="L55" t="str">
        <f>'新別表 '!L110</f>
        <v>交流三相3線式</v>
      </c>
      <c r="M55">
        <f>'新別表 '!M110</f>
        <v>200</v>
      </c>
      <c r="N55">
        <f>'新別表 '!N110</f>
        <v>60</v>
      </c>
      <c r="O55" t="str">
        <f>'新別表 '!O110</f>
        <v>1回線受電</v>
      </c>
      <c r="P55" t="str">
        <f>'新別表 '!P110</f>
        <v>引込線第1支持点の支持がいしの負荷側接続点</v>
      </c>
      <c r="Q55" t="str">
        <f>'新別表 '!Q110</f>
        <v>需給地点に同じ</v>
      </c>
      <c r="R55" t="str">
        <f>'新別表 '!R110</f>
        <v>需給地点に同じ</v>
      </c>
      <c r="S55" t="str">
        <f>'新別表 '!S110</f>
        <v>スマートメーター</v>
      </c>
      <c r="T55" t="str">
        <f>'新別表 '!T110</f>
        <v>なし</v>
      </c>
      <c r="U55">
        <f>'新別表 '!U110</f>
        <v>608</v>
      </c>
      <c r="V55">
        <f>'新別表 '!V110</f>
        <v>576</v>
      </c>
      <c r="W55">
        <f>'新別表 '!W110</f>
        <v>1577</v>
      </c>
      <c r="X55">
        <f>'新別表 '!X110</f>
        <v>6276</v>
      </c>
      <c r="Y55">
        <f>'新別表 '!Y110</f>
        <v>5802</v>
      </c>
      <c r="Z55">
        <f>'新別表 '!Z110</f>
        <v>3946</v>
      </c>
      <c r="AA55">
        <f>'新別表 '!AA110</f>
        <v>726</v>
      </c>
      <c r="AB55">
        <f>'新別表 '!AB110</f>
        <v>1117</v>
      </c>
      <c r="AC55">
        <f>'新別表 '!AC110</f>
        <v>2449</v>
      </c>
      <c r="AD55">
        <f>'新別表 '!AD110</f>
        <v>3801</v>
      </c>
      <c r="AE55">
        <f>'新別表 '!AE110</f>
        <v>2844</v>
      </c>
      <c r="AF55">
        <f>'新別表 '!AF110</f>
        <v>2700</v>
      </c>
    </row>
    <row r="56" spans="1:32" x14ac:dyDescent="0.4">
      <c r="A56">
        <v>51</v>
      </c>
      <c r="B56">
        <f>'新別表 '!B112</f>
        <v>107</v>
      </c>
      <c r="C56" t="str">
        <f>'新別表 '!C112</f>
        <v>笹川西保育園</v>
      </c>
      <c r="D56" t="str">
        <f>'新別表 '!D112</f>
        <v>四日市市 笹川9丁目16-3</v>
      </c>
      <c r="E56" t="str">
        <f>'新別表 '!E112</f>
        <v>低圧電力</v>
      </c>
      <c r="F56" t="str">
        <f>'新別表 '!F112</f>
        <v>340-4690-36-00-1-3</v>
      </c>
      <c r="G56" t="str">
        <f>'新別表 '!G112</f>
        <v>04-0340-4690-3600-1300-0000</v>
      </c>
      <c r="H56">
        <f>'新別表 '!H112</f>
        <v>38</v>
      </c>
      <c r="I56" t="str">
        <f>'新別表 '!I112</f>
        <v>kW</v>
      </c>
      <c r="J56">
        <f>'新別表 '!J112</f>
        <v>40452</v>
      </c>
      <c r="K56">
        <f>'新別表 '!K112</f>
        <v>90</v>
      </c>
      <c r="L56" t="str">
        <f>'新別表 '!L112</f>
        <v>交流三相3線式</v>
      </c>
      <c r="M56">
        <f>'新別表 '!M112</f>
        <v>200</v>
      </c>
      <c r="N56">
        <f>'新別表 '!N112</f>
        <v>60</v>
      </c>
      <c r="O56" t="str">
        <f>'新別表 '!O112</f>
        <v>1回線受電</v>
      </c>
      <c r="P56" t="str">
        <f>'新別表 '!P112</f>
        <v>引込線第1支持点の支持がいしの負荷側接続点</v>
      </c>
      <c r="Q56" t="str">
        <f>'新別表 '!Q112</f>
        <v>需給地点に同じ</v>
      </c>
      <c r="R56" t="str">
        <f>'新別表 '!R112</f>
        <v>需給地点に同じ</v>
      </c>
      <c r="S56" t="str">
        <f>'新別表 '!S112</f>
        <v>スマートメーター</v>
      </c>
      <c r="T56" t="str">
        <f>'新別表 '!T112</f>
        <v>なし</v>
      </c>
      <c r="U56">
        <f>'新別表 '!U112</f>
        <v>747</v>
      </c>
      <c r="V56">
        <f>'新別表 '!V112</f>
        <v>917</v>
      </c>
      <c r="W56">
        <f>'新別表 '!W112</f>
        <v>2700</v>
      </c>
      <c r="X56">
        <f>'新別表 '!X112</f>
        <v>6675</v>
      </c>
      <c r="Y56">
        <f>'新別表 '!Y112</f>
        <v>6530</v>
      </c>
      <c r="Z56">
        <f>'新別表 '!Z112</f>
        <v>4869</v>
      </c>
      <c r="AA56">
        <f>'新別表 '!AA112</f>
        <v>721</v>
      </c>
      <c r="AB56">
        <f>'新別表 '!AB112</f>
        <v>1652</v>
      </c>
      <c r="AC56">
        <f>'新別表 '!AC112</f>
        <v>3372</v>
      </c>
      <c r="AD56">
        <f>'新別表 '!AD112</f>
        <v>4518</v>
      </c>
      <c r="AE56">
        <f>'新別表 '!AE112</f>
        <v>3925</v>
      </c>
      <c r="AF56">
        <f>'新別表 '!AF112</f>
        <v>3826</v>
      </c>
    </row>
    <row r="57" spans="1:32" x14ac:dyDescent="0.4">
      <c r="A57">
        <v>52</v>
      </c>
      <c r="B57">
        <f>'新別表 '!B114</f>
        <v>109</v>
      </c>
      <c r="C57" t="str">
        <f>'新別表 '!C114</f>
        <v>内部保育園</v>
      </c>
      <c r="D57" t="str">
        <f>'新別表 '!D114</f>
        <v>四日市市 釆女町1576-1</v>
      </c>
      <c r="E57" t="str">
        <f>'新別表 '!E114</f>
        <v>低圧電力</v>
      </c>
      <c r="F57" t="str">
        <f>'新別表 '!F114</f>
        <v>340-4783-48-27-0-3</v>
      </c>
      <c r="G57" t="str">
        <f>'新別表 '!G114</f>
        <v>04-0340-4783-4827-0300-0000</v>
      </c>
      <c r="H57">
        <f>'新別表 '!H114</f>
        <v>35</v>
      </c>
      <c r="I57" t="str">
        <f>'新別表 '!I114</f>
        <v>kW</v>
      </c>
      <c r="J57">
        <f>'新別表 '!J114</f>
        <v>42513</v>
      </c>
      <c r="K57">
        <f>'新別表 '!K114</f>
        <v>90</v>
      </c>
      <c r="L57" t="str">
        <f>'新別表 '!L114</f>
        <v>交流三相3線式</v>
      </c>
      <c r="M57">
        <f>'新別表 '!M114</f>
        <v>200</v>
      </c>
      <c r="N57">
        <f>'新別表 '!N114</f>
        <v>60</v>
      </c>
      <c r="O57" t="str">
        <f>'新別表 '!O114</f>
        <v>1回線受電</v>
      </c>
      <c r="P57" t="str">
        <f>'新別表 '!P114</f>
        <v>引込線第1支持点の支持がいしの負荷側接続点</v>
      </c>
      <c r="Q57" t="str">
        <f>'新別表 '!Q114</f>
        <v>需給地点に同じ</v>
      </c>
      <c r="R57" t="str">
        <f>'新別表 '!R114</f>
        <v>需給地点に同じ</v>
      </c>
      <c r="S57" t="str">
        <f>'新別表 '!S114</f>
        <v>スマートメーター</v>
      </c>
      <c r="T57" t="str">
        <f>'新別表 '!T114</f>
        <v>なし</v>
      </c>
      <c r="U57">
        <f>'新別表 '!U114</f>
        <v>758</v>
      </c>
      <c r="V57">
        <f>'新別表 '!V114</f>
        <v>2709</v>
      </c>
      <c r="W57">
        <f>'新別表 '!W114</f>
        <v>5286</v>
      </c>
      <c r="X57">
        <f>'新別表 '!X114</f>
        <v>8286</v>
      </c>
      <c r="Y57">
        <f>'新別表 '!Y114</f>
        <v>6776</v>
      </c>
      <c r="Z57">
        <f>'新別表 '!Z114</f>
        <v>2313</v>
      </c>
      <c r="AA57">
        <f>'新別表 '!AA114</f>
        <v>906</v>
      </c>
      <c r="AB57">
        <f>'新別表 '!AB114</f>
        <v>2240</v>
      </c>
      <c r="AC57">
        <f>'新別表 '!AC114</f>
        <v>4297</v>
      </c>
      <c r="AD57">
        <f>'新別表 '!AD114</f>
        <v>4159</v>
      </c>
      <c r="AE57">
        <f>'新別表 '!AE114</f>
        <v>3479</v>
      </c>
      <c r="AF57">
        <f>'新別表 '!AF114</f>
        <v>1304</v>
      </c>
    </row>
    <row r="58" spans="1:32" x14ac:dyDescent="0.4">
      <c r="A58">
        <v>53</v>
      </c>
      <c r="B58">
        <f>'新別表 '!B116</f>
        <v>111</v>
      </c>
      <c r="C58" t="str">
        <f>'新別表 '!C116</f>
        <v>塩浜こども園</v>
      </c>
      <c r="D58" t="str">
        <f>'新別表 '!D116</f>
        <v>四日市市柳町33</v>
      </c>
      <c r="E58" t="str">
        <f>'新別表 '!E116</f>
        <v>低圧電力</v>
      </c>
      <c r="F58" t="str">
        <f>'新別表 '!F116</f>
        <v>340-4854-02-80-0-0</v>
      </c>
      <c r="G58" t="str">
        <f>'新別表 '!G116</f>
        <v>04-0340-4854-0280-0000-0000</v>
      </c>
      <c r="H58">
        <f>'新別表 '!H116</f>
        <v>40</v>
      </c>
      <c r="I58" t="str">
        <f>'新別表 '!I116</f>
        <v>kW</v>
      </c>
      <c r="J58">
        <f>'新別表 '!J116</f>
        <v>26757</v>
      </c>
      <c r="K58">
        <f>'新別表 '!K116</f>
        <v>90</v>
      </c>
      <c r="L58" t="str">
        <f>'新別表 '!L116</f>
        <v>交流三相3線式</v>
      </c>
      <c r="M58">
        <f>'新別表 '!M116</f>
        <v>200</v>
      </c>
      <c r="N58">
        <f>'新別表 '!N116</f>
        <v>60</v>
      </c>
      <c r="O58" t="str">
        <f>'新別表 '!O116</f>
        <v>1回線受電</v>
      </c>
      <c r="P58" t="str">
        <f>'新別表 '!P116</f>
        <v>引込線第1支持点の支持がいしの負荷側接続点</v>
      </c>
      <c r="Q58" t="str">
        <f>'新別表 '!Q116</f>
        <v>需給地点に同じ</v>
      </c>
      <c r="R58" t="str">
        <f>'新別表 '!R116</f>
        <v>需給地点に同じ</v>
      </c>
      <c r="S58" t="str">
        <f>'新別表 '!S116</f>
        <v>スマートメーター</v>
      </c>
      <c r="T58" t="str">
        <f>'新別表 '!T116</f>
        <v>なし</v>
      </c>
      <c r="U58">
        <f>'新別表 '!U116</f>
        <v>528</v>
      </c>
      <c r="V58">
        <f>'新別表 '!V116</f>
        <v>540</v>
      </c>
      <c r="W58">
        <f>'新別表 '!W116</f>
        <v>1345</v>
      </c>
      <c r="X58">
        <f>'新別表 '!X116</f>
        <v>4154</v>
      </c>
      <c r="Y58">
        <f>'新別表 '!Y116</f>
        <v>5006</v>
      </c>
      <c r="Z58">
        <f>'新別表 '!Z116</f>
        <v>3821</v>
      </c>
      <c r="AA58">
        <f>'新別表 '!AA116</f>
        <v>577</v>
      </c>
      <c r="AB58">
        <f>'新別表 '!AB116</f>
        <v>616</v>
      </c>
      <c r="AC58">
        <f>'新別表 '!AC116</f>
        <v>1995</v>
      </c>
      <c r="AD58">
        <f>'新別表 '!AD116</f>
        <v>3453</v>
      </c>
      <c r="AE58">
        <f>'新別表 '!AE116</f>
        <v>2316</v>
      </c>
      <c r="AF58">
        <f>'新別表 '!AF116</f>
        <v>2406</v>
      </c>
    </row>
    <row r="59" spans="1:32" x14ac:dyDescent="0.4">
      <c r="A59">
        <v>54</v>
      </c>
      <c r="B59">
        <f>'新別表 '!B118</f>
        <v>113</v>
      </c>
      <c r="C59" t="str">
        <f>'新別表 '!C118</f>
        <v>磯津保育園</v>
      </c>
      <c r="D59" t="str">
        <f>'新別表 '!D118</f>
        <v>四日市市 大字塩浜3050-2</v>
      </c>
      <c r="E59" t="str">
        <f>'新別表 '!E118</f>
        <v>低圧電力</v>
      </c>
      <c r="F59" t="str">
        <f>'新別表 '!F118</f>
        <v>340-4873-04-00-5-0</v>
      </c>
      <c r="G59" t="str">
        <f>'新別表 '!G118</f>
        <v>04-0340-4873-0400-5000-0000</v>
      </c>
      <c r="H59">
        <f>'新別表 '!H118</f>
        <v>23</v>
      </c>
      <c r="I59" t="str">
        <f>'新別表 '!I118</f>
        <v>kW</v>
      </c>
      <c r="J59">
        <f>'新別表 '!J118</f>
        <v>23060</v>
      </c>
      <c r="K59">
        <f>'新別表 '!K118</f>
        <v>90</v>
      </c>
      <c r="L59" t="str">
        <f>'新別表 '!L118</f>
        <v>交流三相3線式</v>
      </c>
      <c r="M59">
        <f>'新別表 '!M118</f>
        <v>200</v>
      </c>
      <c r="N59">
        <f>'新別表 '!N118</f>
        <v>60</v>
      </c>
      <c r="O59" t="str">
        <f>'新別表 '!O118</f>
        <v>1回線受電</v>
      </c>
      <c r="P59" t="str">
        <f>'新別表 '!P118</f>
        <v>引込線第1支持点の支持がいしの負荷側接続点</v>
      </c>
      <c r="Q59" t="str">
        <f>'新別表 '!Q118</f>
        <v>需給地点に同じ</v>
      </c>
      <c r="R59" t="str">
        <f>'新別表 '!R118</f>
        <v>需給地点に同じ</v>
      </c>
      <c r="S59" t="str">
        <f>'新別表 '!S118</f>
        <v>スマートメーター</v>
      </c>
      <c r="T59" t="str">
        <f>'新別表 '!T118</f>
        <v>なし</v>
      </c>
      <c r="U59">
        <f>'新別表 '!U118</f>
        <v>312</v>
      </c>
      <c r="V59">
        <f>'新別表 '!V118</f>
        <v>814</v>
      </c>
      <c r="W59">
        <f>'新別表 '!W118</f>
        <v>2700</v>
      </c>
      <c r="X59">
        <f>'新別表 '!X118</f>
        <v>4992</v>
      </c>
      <c r="Y59">
        <f>'新別表 '!Y118</f>
        <v>3816</v>
      </c>
      <c r="Z59">
        <f>'新別表 '!Z118</f>
        <v>1896</v>
      </c>
      <c r="AA59">
        <f>'新別表 '!AA118</f>
        <v>338</v>
      </c>
      <c r="AB59">
        <f>'新別表 '!AB118</f>
        <v>765</v>
      </c>
      <c r="AC59">
        <f>'新別表 '!AC118</f>
        <v>2256</v>
      </c>
      <c r="AD59">
        <f>'新別表 '!AD118</f>
        <v>2617</v>
      </c>
      <c r="AE59">
        <f>'新別表 '!AE118</f>
        <v>1655</v>
      </c>
      <c r="AF59">
        <f>'新別表 '!AF118</f>
        <v>899</v>
      </c>
    </row>
    <row r="60" spans="1:32" x14ac:dyDescent="0.4">
      <c r="A60">
        <v>55</v>
      </c>
      <c r="B60">
        <f>'新別表 '!B120</f>
        <v>115</v>
      </c>
      <c r="C60" t="str">
        <f>'新別表 '!C120</f>
        <v>桜こども園</v>
      </c>
      <c r="D60" t="str">
        <f>'新別表 '!D120</f>
        <v>四日市市 桜台1丁目35-28</v>
      </c>
      <c r="E60" t="str">
        <f>'新別表 '!E120</f>
        <v>低圧電力</v>
      </c>
      <c r="F60" t="str">
        <f>'新別表 '!F120</f>
        <v>340-4375-35-25-0-3</v>
      </c>
      <c r="G60" t="str">
        <f>'新別表 '!G120</f>
        <v>04-0340-4375-3525-0300-0000</v>
      </c>
      <c r="H60">
        <f>'新別表 '!H120</f>
        <v>37</v>
      </c>
      <c r="I60" t="str">
        <f>'新別表 '!I120</f>
        <v>kW</v>
      </c>
      <c r="J60">
        <f>'新別表 '!J120</f>
        <v>31573</v>
      </c>
      <c r="K60">
        <f>'新別表 '!K120</f>
        <v>90</v>
      </c>
      <c r="L60" t="str">
        <f>'新別表 '!L120</f>
        <v>交流三相3線式</v>
      </c>
      <c r="M60">
        <f>'新別表 '!M120</f>
        <v>200</v>
      </c>
      <c r="N60">
        <f>'新別表 '!N120</f>
        <v>60</v>
      </c>
      <c r="O60" t="str">
        <f>'新別表 '!O120</f>
        <v>1回線受電</v>
      </c>
      <c r="P60" t="str">
        <f>'新別表 '!P120</f>
        <v>引込線第1支持点の支持がいしの負荷側接続点</v>
      </c>
      <c r="Q60" t="str">
        <f>'新別表 '!Q120</f>
        <v>需給地点に同じ</v>
      </c>
      <c r="R60" t="str">
        <f>'新別表 '!R120</f>
        <v>需給地点に同じ</v>
      </c>
      <c r="S60" t="str">
        <f>'新別表 '!S120</f>
        <v>スマートメーター</v>
      </c>
      <c r="T60" t="str">
        <f>'新別表 '!T120</f>
        <v>なし</v>
      </c>
      <c r="U60">
        <f>'新別表 '!U120</f>
        <v>491</v>
      </c>
      <c r="V60">
        <f>'新別表 '!V120</f>
        <v>1279</v>
      </c>
      <c r="W60">
        <f>'新別表 '!W120</f>
        <v>2835</v>
      </c>
      <c r="X60">
        <f>'新別表 '!X120</f>
        <v>5652</v>
      </c>
      <c r="Y60">
        <f>'新別表 '!Y120</f>
        <v>5216</v>
      </c>
      <c r="Z60">
        <f>'新別表 '!Z120</f>
        <v>2833</v>
      </c>
      <c r="AA60">
        <f>'新別表 '!AA120</f>
        <v>567</v>
      </c>
      <c r="AB60">
        <f>'新別表 '!AB120</f>
        <v>1749</v>
      </c>
      <c r="AC60">
        <f>'新別表 '!AC120</f>
        <v>3398</v>
      </c>
      <c r="AD60">
        <f>'新別表 '!AD120</f>
        <v>3710</v>
      </c>
      <c r="AE60">
        <f>'新別表 '!AE120</f>
        <v>2351</v>
      </c>
      <c r="AF60">
        <f>'新別表 '!AF120</f>
        <v>1492</v>
      </c>
    </row>
    <row r="61" spans="1:32" x14ac:dyDescent="0.4">
      <c r="A61">
        <v>56</v>
      </c>
      <c r="B61">
        <f>'新別表 '!B122</f>
        <v>117</v>
      </c>
      <c r="C61" t="str">
        <f>'新別表 '!C122</f>
        <v>坂部保育園</v>
      </c>
      <c r="D61" t="str">
        <f>'新別表 '!D122</f>
        <v>四日市市 坂部が丘5丁目1-3</v>
      </c>
      <c r="E61" t="str">
        <f>'新別表 '!E122</f>
        <v>低圧電力</v>
      </c>
      <c r="F61" t="str">
        <f>'新別表 '!F122</f>
        <v>340-4298-01-00-5-3</v>
      </c>
      <c r="G61" t="str">
        <f>'新別表 '!G122</f>
        <v>04-0340-4298-0100-5300-0000</v>
      </c>
      <c r="H61">
        <f>'新別表 '!H122</f>
        <v>30</v>
      </c>
      <c r="I61" t="str">
        <f>'新別表 '!I122</f>
        <v>kW</v>
      </c>
      <c r="J61">
        <f>'新別表 '!J122</f>
        <v>36006</v>
      </c>
      <c r="K61">
        <f>'新別表 '!K122</f>
        <v>90</v>
      </c>
      <c r="L61" t="str">
        <f>'新別表 '!L122</f>
        <v>交流三相3線式</v>
      </c>
      <c r="M61">
        <f>'新別表 '!M122</f>
        <v>200</v>
      </c>
      <c r="N61">
        <f>'新別表 '!N122</f>
        <v>60</v>
      </c>
      <c r="O61" t="str">
        <f>'新別表 '!O122</f>
        <v>1回線受電</v>
      </c>
      <c r="P61" t="str">
        <f>'新別表 '!P122</f>
        <v>引込線第1支持点の支持がいしの負荷側接続点</v>
      </c>
      <c r="Q61" t="str">
        <f>'新別表 '!Q122</f>
        <v>需給地点に同じ</v>
      </c>
      <c r="R61" t="str">
        <f>'新別表 '!R122</f>
        <v>需給地点に同じ</v>
      </c>
      <c r="S61" t="str">
        <f>'新別表 '!S122</f>
        <v>スマートメーター</v>
      </c>
      <c r="T61" t="str">
        <f>'新別表 '!T122</f>
        <v>なし</v>
      </c>
      <c r="U61">
        <f>'新別表 '!U122</f>
        <v>758</v>
      </c>
      <c r="V61">
        <f>'新別表 '!V122</f>
        <v>950</v>
      </c>
      <c r="W61">
        <f>'新別表 '!W122</f>
        <v>2544</v>
      </c>
      <c r="X61">
        <f>'新別表 '!X122</f>
        <v>5223</v>
      </c>
      <c r="Y61">
        <f>'新別表 '!Y122</f>
        <v>963</v>
      </c>
      <c r="Z61">
        <f>'新別表 '!Z122</f>
        <v>8289</v>
      </c>
      <c r="AA61">
        <f>'新別表 '!AA122</f>
        <v>729</v>
      </c>
      <c r="AB61">
        <f>'新別表 '!AB122</f>
        <v>2225</v>
      </c>
      <c r="AC61">
        <f>'新別表 '!AC122</f>
        <v>3128</v>
      </c>
      <c r="AD61">
        <f>'新別表 '!AD122</f>
        <v>4806</v>
      </c>
      <c r="AE61">
        <f>'新別表 '!AE122</f>
        <v>3523</v>
      </c>
      <c r="AF61">
        <f>'新別表 '!AF122</f>
        <v>2868</v>
      </c>
    </row>
    <row r="62" spans="1:32" x14ac:dyDescent="0.4">
      <c r="A62">
        <v>57</v>
      </c>
      <c r="B62">
        <f>'新別表 '!B124</f>
        <v>119</v>
      </c>
      <c r="C62" t="str">
        <f>'新別表 '!C124</f>
        <v>あがた保育園</v>
      </c>
      <c r="D62" t="str">
        <f>'新別表 '!D124</f>
        <v>四日市市 赤水町966-1</v>
      </c>
      <c r="E62" t="str">
        <f>'新別表 '!E124</f>
        <v>低圧電力</v>
      </c>
      <c r="F62" t="str">
        <f>'新別表 '!F124</f>
        <v>340-4344-05-16-0-3</v>
      </c>
      <c r="G62" t="str">
        <f>'新別表 '!G124</f>
        <v>04-0340-4344-0516-0300-0000</v>
      </c>
      <c r="H62">
        <f>'新別表 '!H124</f>
        <v>33</v>
      </c>
      <c r="I62" t="str">
        <f>'新別表 '!I124</f>
        <v>kW</v>
      </c>
      <c r="J62">
        <f>'新別表 '!J124</f>
        <v>38298</v>
      </c>
      <c r="K62">
        <f>'新別表 '!K124</f>
        <v>90</v>
      </c>
      <c r="L62" t="str">
        <f>'新別表 '!L124</f>
        <v>交流三相3線式</v>
      </c>
      <c r="M62">
        <f>'新別表 '!M124</f>
        <v>200</v>
      </c>
      <c r="N62">
        <f>'新別表 '!N124</f>
        <v>60</v>
      </c>
      <c r="O62" t="str">
        <f>'新別表 '!O124</f>
        <v>1回線受電</v>
      </c>
      <c r="P62" t="str">
        <f>'新別表 '!P124</f>
        <v>引込線第1支持点の支持がいしの負荷側接続点</v>
      </c>
      <c r="Q62" t="str">
        <f>'新別表 '!Q124</f>
        <v>需給地点に同じ</v>
      </c>
      <c r="R62" t="str">
        <f>'新別表 '!R124</f>
        <v>需給地点に同じ</v>
      </c>
      <c r="S62" t="str">
        <f>'新別表 '!S124</f>
        <v>スマートメーター</v>
      </c>
      <c r="T62" t="str">
        <f>'新別表 '!T124</f>
        <v>なし</v>
      </c>
      <c r="U62">
        <f>'新別表 '!U124</f>
        <v>788</v>
      </c>
      <c r="V62">
        <f>'新別表 '!V124</f>
        <v>1188</v>
      </c>
      <c r="W62">
        <f>'新別表 '!W124</f>
        <v>3250</v>
      </c>
      <c r="X62">
        <f>'新別表 '!X124</f>
        <v>2471</v>
      </c>
      <c r="Y62">
        <f>'新別表 '!Y124</f>
        <v>6253</v>
      </c>
      <c r="Z62">
        <f>'新別表 '!Z124</f>
        <v>3824</v>
      </c>
      <c r="AA62">
        <f>'新別表 '!AA124</f>
        <v>832</v>
      </c>
      <c r="AB62">
        <f>'新別表 '!AB124</f>
        <v>2381</v>
      </c>
      <c r="AC62">
        <f>'新別表 '!AC124</f>
        <v>4019</v>
      </c>
      <c r="AD62">
        <f>'新別表 '!AD124</f>
        <v>5550</v>
      </c>
      <c r="AE62">
        <f>'新別表 '!AE124</f>
        <v>3871</v>
      </c>
      <c r="AF62">
        <f>'新別表 '!AF124</f>
        <v>3871</v>
      </c>
    </row>
    <row r="63" spans="1:32" x14ac:dyDescent="0.4">
      <c r="A63">
        <v>58</v>
      </c>
      <c r="B63">
        <f>'新別表 '!B126</f>
        <v>121</v>
      </c>
      <c r="C63" t="str">
        <f>'新別表 '!C126</f>
        <v>八郷こども園</v>
      </c>
      <c r="D63" t="str">
        <f>'新別表 '!D126</f>
        <v>四日市市 あかつき台1丁目2-89</v>
      </c>
      <c r="E63" t="str">
        <f>'新別表 '!E126</f>
        <v>低圧電力</v>
      </c>
      <c r="F63" t="str">
        <f>'新別表 '!F126</f>
        <v>340-4061-08-10-0-3</v>
      </c>
      <c r="G63" t="str">
        <f>'新別表 '!G126</f>
        <v>04-0340-4061-0810-0300-0000</v>
      </c>
      <c r="H63">
        <f>'新別表 '!H126</f>
        <v>31</v>
      </c>
      <c r="I63" t="str">
        <f>'新別表 '!I126</f>
        <v>kW</v>
      </c>
      <c r="J63">
        <f>'新別表 '!J126</f>
        <v>41684</v>
      </c>
      <c r="K63">
        <f>'新別表 '!K126</f>
        <v>90</v>
      </c>
      <c r="L63" t="str">
        <f>'新別表 '!L126</f>
        <v>交流三相3線式</v>
      </c>
      <c r="M63">
        <f>'新別表 '!M126</f>
        <v>200</v>
      </c>
      <c r="N63">
        <f>'新別表 '!N126</f>
        <v>60</v>
      </c>
      <c r="O63" t="str">
        <f>'新別表 '!O126</f>
        <v>1回線受電</v>
      </c>
      <c r="P63" t="str">
        <f>'新別表 '!P126</f>
        <v>引込線第1支持点の支持がいしの負荷側接続点</v>
      </c>
      <c r="Q63" t="str">
        <f>'新別表 '!Q126</f>
        <v>需給地点に同じ</v>
      </c>
      <c r="R63" t="str">
        <f>'新別表 '!R126</f>
        <v>需給地点に同じ</v>
      </c>
      <c r="S63" t="str">
        <f>'新別表 '!S126</f>
        <v>スマートメーター</v>
      </c>
      <c r="T63" t="str">
        <f>'新別表 '!T126</f>
        <v>なし</v>
      </c>
      <c r="U63">
        <f>'新別表 '!U126</f>
        <v>686</v>
      </c>
      <c r="V63">
        <f>'新別表 '!V126</f>
        <v>2403</v>
      </c>
      <c r="W63">
        <f>'新別表 '!W126</f>
        <v>4635</v>
      </c>
      <c r="X63">
        <f>'新別表 '!X126</f>
        <v>6918</v>
      </c>
      <c r="Y63">
        <f>'新別表 '!Y126</f>
        <v>10422</v>
      </c>
      <c r="Z63">
        <f>'新別表 '!Z126</f>
        <v>1384</v>
      </c>
      <c r="AA63">
        <f>'新別表 '!AA126</f>
        <v>1222</v>
      </c>
      <c r="AB63">
        <f>'新別表 '!AB126</f>
        <v>789</v>
      </c>
      <c r="AC63">
        <f>'新別表 '!AC126</f>
        <v>4133</v>
      </c>
      <c r="AD63">
        <f>'新別表 '!AD126</f>
        <v>4018</v>
      </c>
      <c r="AE63">
        <f>'新別表 '!AE126</f>
        <v>3769</v>
      </c>
      <c r="AF63">
        <f>'新別表 '!AF126</f>
        <v>1305</v>
      </c>
    </row>
    <row r="64" spans="1:32" x14ac:dyDescent="0.4">
      <c r="A64">
        <v>59</v>
      </c>
      <c r="B64">
        <f>'新別表 '!B128</f>
        <v>123</v>
      </c>
      <c r="C64" t="str">
        <f>'新別表 '!C128</f>
        <v>下野保育園</v>
      </c>
      <c r="D64" t="str">
        <f>'新別表 '!D128</f>
        <v>四日市市 あさけが丘2丁目1-156</v>
      </c>
      <c r="E64" t="str">
        <f>'新別表 '!E128</f>
        <v>低圧電力</v>
      </c>
      <c r="F64" t="str">
        <f>'新別表 '!F128</f>
        <v>340-4037-06-08-0-3</v>
      </c>
      <c r="G64" t="str">
        <f>'新別表 '!G128</f>
        <v>04-0340-4037-0608-0300-0000</v>
      </c>
      <c r="H64">
        <f>'新別表 '!H128</f>
        <v>29</v>
      </c>
      <c r="I64" t="str">
        <f>'新別表 '!I128</f>
        <v>kW</v>
      </c>
      <c r="J64">
        <f>'新別表 '!J128</f>
        <v>24786</v>
      </c>
      <c r="K64">
        <f>'新別表 '!K128</f>
        <v>90</v>
      </c>
      <c r="L64" t="str">
        <f>'新別表 '!L128</f>
        <v>交流三相3線式</v>
      </c>
      <c r="M64">
        <f>'新別表 '!M128</f>
        <v>200</v>
      </c>
      <c r="N64">
        <f>'新別表 '!N128</f>
        <v>60</v>
      </c>
      <c r="O64" t="str">
        <f>'新別表 '!O128</f>
        <v>1回線受電</v>
      </c>
      <c r="P64" t="str">
        <f>'新別表 '!P128</f>
        <v>引込線第1支持点の支持がいしの負荷側接続点</v>
      </c>
      <c r="Q64" t="str">
        <f>'新別表 '!Q128</f>
        <v>需給地点に同じ</v>
      </c>
      <c r="R64" t="str">
        <f>'新別表 '!R128</f>
        <v>需給地点に同じ</v>
      </c>
      <c r="S64" t="str">
        <f>'新別表 '!S128</f>
        <v>スマートメーター</v>
      </c>
      <c r="T64" t="str">
        <f>'新別表 '!T128</f>
        <v>なし</v>
      </c>
      <c r="U64">
        <f>'新別表 '!U128</f>
        <v>434</v>
      </c>
      <c r="V64">
        <f>'新別表 '!V128</f>
        <v>556</v>
      </c>
      <c r="W64">
        <f>'新別表 '!W128</f>
        <v>1625</v>
      </c>
      <c r="X64">
        <f>'新別表 '!X128</f>
        <v>4714</v>
      </c>
      <c r="Y64">
        <f>'新別表 '!Y128</f>
        <v>3889</v>
      </c>
      <c r="Z64">
        <f>'新別表 '!Z128</f>
        <v>2508</v>
      </c>
      <c r="AA64">
        <f>'新別表 '!AA128</f>
        <v>449</v>
      </c>
      <c r="AB64">
        <f>'新別表 '!AB128</f>
        <v>1186</v>
      </c>
      <c r="AC64">
        <f>'新別表 '!AC128</f>
        <v>1853</v>
      </c>
      <c r="AD64">
        <f>'新別表 '!AD128</f>
        <v>3475</v>
      </c>
      <c r="AE64">
        <f>'新別表 '!AE128</f>
        <v>2236</v>
      </c>
      <c r="AF64">
        <f>'新別表 '!AF128</f>
        <v>1861</v>
      </c>
    </row>
    <row r="65" spans="1:32" x14ac:dyDescent="0.4">
      <c r="A65">
        <v>60</v>
      </c>
      <c r="B65">
        <f>'新別表 '!B130</f>
        <v>125</v>
      </c>
      <c r="C65" t="str">
        <f>'新別表 '!C130</f>
        <v>下野こども園</v>
      </c>
      <c r="D65" t="str">
        <f>'新別表 '!D130</f>
        <v>四日市市 朝明町498-1</v>
      </c>
      <c r="E65" t="str">
        <f>'新別表 '!E130</f>
        <v>低圧電力</v>
      </c>
      <c r="F65" t="str">
        <f>'新別表 '!F130</f>
        <v>340-4034-03-23-0-3</v>
      </c>
      <c r="G65" t="str">
        <f>'新別表 '!G130</f>
        <v>04-0340-4034-0323-0300-0000</v>
      </c>
      <c r="H65">
        <f>'新別表 '!H130</f>
        <v>35</v>
      </c>
      <c r="I65" t="str">
        <f>'新別表 '!I130</f>
        <v>kW</v>
      </c>
      <c r="J65">
        <f>'新別表 '!J130</f>
        <v>45090</v>
      </c>
      <c r="K65">
        <f>'新別表 '!K130</f>
        <v>90</v>
      </c>
      <c r="L65" t="str">
        <f>'新別表 '!L130</f>
        <v>交流三相3線式</v>
      </c>
      <c r="M65">
        <f>'新別表 '!M130</f>
        <v>200</v>
      </c>
      <c r="N65">
        <f>'新別表 '!N130</f>
        <v>60</v>
      </c>
      <c r="O65" t="str">
        <f>'新別表 '!O130</f>
        <v>1回線受電</v>
      </c>
      <c r="P65" t="str">
        <f>'新別表 '!P130</f>
        <v>引込線第1支持点の支持がいしの負荷側接続点</v>
      </c>
      <c r="Q65" t="str">
        <f>'新別表 '!Q130</f>
        <v>需給地点に同じ</v>
      </c>
      <c r="R65" t="str">
        <f>'新別表 '!R130</f>
        <v>需給地点に同じ</v>
      </c>
      <c r="S65" t="str">
        <f>'新別表 '!S130</f>
        <v>スマートメーター</v>
      </c>
      <c r="T65" t="str">
        <f>'新別表 '!T130</f>
        <v>なし</v>
      </c>
      <c r="U65">
        <f>'新別表 '!U130</f>
        <v>637</v>
      </c>
      <c r="V65">
        <f>'新別表 '!V130</f>
        <v>2190</v>
      </c>
      <c r="W65">
        <f>'新別表 '!W130</f>
        <v>4760</v>
      </c>
      <c r="X65">
        <f>'新別表 '!X130</f>
        <v>7742</v>
      </c>
      <c r="Y65">
        <f>'新別表 '!Y130</f>
        <v>11337</v>
      </c>
      <c r="Z65">
        <f>'新別表 '!Z130</f>
        <v>1577</v>
      </c>
      <c r="AA65">
        <f>'新別表 '!AA130</f>
        <v>1047</v>
      </c>
      <c r="AB65">
        <f>'新別表 '!AB130</f>
        <v>2899</v>
      </c>
      <c r="AC65">
        <f>'新別表 '!AC130</f>
        <v>4084</v>
      </c>
      <c r="AD65">
        <f>'新別表 '!AD130</f>
        <v>4102</v>
      </c>
      <c r="AE65">
        <f>'新別表 '!AE130</f>
        <v>3654</v>
      </c>
      <c r="AF65">
        <f>'新別表 '!AF130</f>
        <v>1061</v>
      </c>
    </row>
    <row r="66" spans="1:32" x14ac:dyDescent="0.4">
      <c r="A66">
        <v>61</v>
      </c>
      <c r="B66">
        <f>'新別表 '!B132</f>
        <v>127</v>
      </c>
      <c r="C66" t="str">
        <f>'新別表 '!C132</f>
        <v>大矢知保育園</v>
      </c>
      <c r="D66" t="str">
        <f>'新別表 '!D132</f>
        <v>四日市市 松寺1丁目11-12</v>
      </c>
      <c r="E66" t="str">
        <f>'新別表 '!E132</f>
        <v>低圧電力</v>
      </c>
      <c r="F66" t="str">
        <f>'新別表 '!F132</f>
        <v>340-4113-11-12-0-3</v>
      </c>
      <c r="G66" t="str">
        <f>'新別表 '!G132</f>
        <v>04-0340-4113-1112-0300-0000</v>
      </c>
      <c r="H66">
        <f>'新別表 '!H132</f>
        <v>38</v>
      </c>
      <c r="I66" t="str">
        <f>'新別表 '!I132</f>
        <v>kW</v>
      </c>
      <c r="J66">
        <f>'新別表 '!J132</f>
        <v>47877</v>
      </c>
      <c r="K66">
        <f>'新別表 '!K132</f>
        <v>90</v>
      </c>
      <c r="L66" t="str">
        <f>'新別表 '!L132</f>
        <v>交流三相3線式</v>
      </c>
      <c r="M66">
        <f>'新別表 '!M132</f>
        <v>200</v>
      </c>
      <c r="N66">
        <f>'新別表 '!N132</f>
        <v>60</v>
      </c>
      <c r="O66" t="str">
        <f>'新別表 '!O132</f>
        <v>1回線受電</v>
      </c>
      <c r="P66" t="str">
        <f>'新別表 '!P132</f>
        <v>引込線第1支持点の支持がいしの負荷側接続点</v>
      </c>
      <c r="Q66" t="str">
        <f>'新別表 '!Q132</f>
        <v>需給地点に同じ</v>
      </c>
      <c r="R66" t="str">
        <f>'新別表 '!R132</f>
        <v>需給地点に同じ</v>
      </c>
      <c r="S66" t="str">
        <f>'新別表 '!S132</f>
        <v>スマートメーター</v>
      </c>
      <c r="T66" t="str">
        <f>'新別表 '!T132</f>
        <v>なし</v>
      </c>
      <c r="U66">
        <f>'新別表 '!U132</f>
        <v>703</v>
      </c>
      <c r="V66">
        <f>'新別表 '!V132</f>
        <v>2584</v>
      </c>
      <c r="W66">
        <f>'新別表 '!W132</f>
        <v>4815</v>
      </c>
      <c r="X66">
        <f>'新別表 '!X132</f>
        <v>8857</v>
      </c>
      <c r="Y66">
        <f>'新別表 '!Y132</f>
        <v>7425</v>
      </c>
      <c r="Z66">
        <f>'新別表 '!Z132</f>
        <v>2942</v>
      </c>
      <c r="AA66">
        <f>'新別表 '!AA132</f>
        <v>833</v>
      </c>
      <c r="AB66">
        <f>'新別表 '!AB132</f>
        <v>2422</v>
      </c>
      <c r="AC66">
        <f>'新別表 '!AC132</f>
        <v>5356</v>
      </c>
      <c r="AD66">
        <f>'新別表 '!AD132</f>
        <v>5626</v>
      </c>
      <c r="AE66">
        <f>'新別表 '!AE132</f>
        <v>4080</v>
      </c>
      <c r="AF66">
        <f>'新別表 '!AF132</f>
        <v>2234</v>
      </c>
    </row>
    <row r="67" spans="1:32" x14ac:dyDescent="0.4">
      <c r="A67">
        <v>62</v>
      </c>
      <c r="B67">
        <f>'新別表 '!B134</f>
        <v>129</v>
      </c>
      <c r="C67" t="str">
        <f>'新別表 '!C134</f>
        <v>海蔵保育園</v>
      </c>
      <c r="D67" t="str">
        <f>'新別表 '!D134</f>
        <v>四日市市 大字西阿倉川883-1</v>
      </c>
      <c r="E67" t="str">
        <f>'新別表 '!E134</f>
        <v>低圧電力</v>
      </c>
      <c r="F67" t="str">
        <f>'新別表 '!F134</f>
        <v>340-4232-31-00-5-1</v>
      </c>
      <c r="G67" t="str">
        <f>'新別表 '!G134</f>
        <v>04-0340-4232-3100-5100-0000</v>
      </c>
      <c r="H67">
        <f>'新別表 '!H134</f>
        <v>33</v>
      </c>
      <c r="I67" t="str">
        <f>'新別表 '!I134</f>
        <v>kW</v>
      </c>
      <c r="J67">
        <f>'新別表 '!J134</f>
        <v>55965</v>
      </c>
      <c r="K67">
        <f>'新別表 '!K134</f>
        <v>90</v>
      </c>
      <c r="L67" t="str">
        <f>'新別表 '!L134</f>
        <v>交流三相3線式</v>
      </c>
      <c r="M67">
        <f>'新別表 '!M134</f>
        <v>200</v>
      </c>
      <c r="N67">
        <f>'新別表 '!N134</f>
        <v>60</v>
      </c>
      <c r="O67" t="str">
        <f>'新別表 '!O134</f>
        <v>1回線受電</v>
      </c>
      <c r="P67" t="str">
        <f>'新別表 '!P134</f>
        <v>引込線第1支持点の支持がいしの負荷側接続点</v>
      </c>
      <c r="Q67" t="str">
        <f>'新別表 '!Q134</f>
        <v>需給地点に同じ</v>
      </c>
      <c r="R67" t="str">
        <f>'新別表 '!R134</f>
        <v>需給地点に同じ</v>
      </c>
      <c r="S67" t="str">
        <f>'新別表 '!S134</f>
        <v>スマートメーター</v>
      </c>
      <c r="T67" t="str">
        <f>'新別表 '!T134</f>
        <v>なし</v>
      </c>
      <c r="U67">
        <f>'新別表 '!U134</f>
        <v>745</v>
      </c>
      <c r="V67">
        <f>'新別表 '!V134</f>
        <v>987</v>
      </c>
      <c r="W67">
        <f>'新別表 '!W134</f>
        <v>3456</v>
      </c>
      <c r="X67">
        <f>'新別表 '!X134</f>
        <v>8610</v>
      </c>
      <c r="Y67">
        <f>'新別表 '!Y134</f>
        <v>9529</v>
      </c>
      <c r="Z67">
        <f>'新別表 '!Z134</f>
        <v>7358</v>
      </c>
      <c r="AA67">
        <f>'新別表 '!AA134</f>
        <v>757</v>
      </c>
      <c r="AB67">
        <f>'新別表 '!AB134</f>
        <v>1726</v>
      </c>
      <c r="AC67">
        <f>'新別表 '!AC134</f>
        <v>4789</v>
      </c>
      <c r="AD67">
        <f>'新別表 '!AD134</f>
        <v>6714</v>
      </c>
      <c r="AE67">
        <f>'新別表 '!AE134</f>
        <v>5648</v>
      </c>
      <c r="AF67">
        <f>'新別表 '!AF134</f>
        <v>5646</v>
      </c>
    </row>
    <row r="68" spans="1:32" x14ac:dyDescent="0.4">
      <c r="A68">
        <v>63</v>
      </c>
      <c r="B68">
        <f>'新別表 '!B136</f>
        <v>131</v>
      </c>
      <c r="C68" t="str">
        <f>'新別表 '!C136</f>
        <v>四日市幼稚園</v>
      </c>
      <c r="D68" t="str">
        <f>'新別表 '!D136</f>
        <v>四日市市元町10-4</v>
      </c>
      <c r="E68" t="str">
        <f>'新別表 '!E136</f>
        <v>低圧電力</v>
      </c>
      <c r="F68" t="str">
        <f>'新別表 '!F136</f>
        <v>340-4526-10-02-0-3</v>
      </c>
      <c r="G68" t="str">
        <f>'新別表 '!G136</f>
        <v>04-0340-4526-1002-0300-0000</v>
      </c>
      <c r="H68">
        <f>'新別表 '!H136</f>
        <v>14</v>
      </c>
      <c r="I68" t="str">
        <f>'新別表 '!I136</f>
        <v>kW</v>
      </c>
      <c r="J68">
        <f>'新別表 '!J136</f>
        <v>8844</v>
      </c>
      <c r="K68">
        <f>'新別表 '!K136</f>
        <v>90</v>
      </c>
      <c r="L68" t="str">
        <f>'新別表 '!L136</f>
        <v>交流三相3線式</v>
      </c>
      <c r="M68">
        <f>'新別表 '!M136</f>
        <v>200</v>
      </c>
      <c r="N68">
        <f>'新別表 '!N136</f>
        <v>60</v>
      </c>
      <c r="O68" t="str">
        <f>'新別表 '!O136</f>
        <v>1回線受電</v>
      </c>
      <c r="P68" t="str">
        <f>'新別表 '!P136</f>
        <v>引込線第1支持点の支持がいしの負荷側接続点</v>
      </c>
      <c r="Q68" t="str">
        <f>'新別表 '!Q136</f>
        <v>需給地点に同じ</v>
      </c>
      <c r="R68" t="str">
        <f>'新別表 '!R136</f>
        <v>需給地点に同じ</v>
      </c>
      <c r="S68" t="str">
        <f>'新別表 '!S136</f>
        <v>スマートメーター</v>
      </c>
      <c r="T68" t="str">
        <f>'新別表 '!T136</f>
        <v>なし</v>
      </c>
      <c r="U68">
        <f>'新別表 '!U136</f>
        <v>187</v>
      </c>
      <c r="V68">
        <f>'新別表 '!V136</f>
        <v>194</v>
      </c>
      <c r="W68">
        <f>'新別表 '!W136</f>
        <v>382</v>
      </c>
      <c r="X68">
        <f>'新別表 '!X136</f>
        <v>1232</v>
      </c>
      <c r="Y68">
        <f>'新別表 '!Y136</f>
        <v>1064</v>
      </c>
      <c r="Z68">
        <f>'新別表 '!Z136</f>
        <v>1446</v>
      </c>
      <c r="AA68">
        <f>'新別表 '!AA136</f>
        <v>155</v>
      </c>
      <c r="AB68">
        <f>'新別表 '!AB136</f>
        <v>261</v>
      </c>
      <c r="AC68">
        <f>'新別表 '!AC136</f>
        <v>568</v>
      </c>
      <c r="AD68">
        <f>'新別表 '!AD136</f>
        <v>1454</v>
      </c>
      <c r="AE68">
        <f>'新別表 '!AE136</f>
        <v>1038</v>
      </c>
      <c r="AF68">
        <f>'新別表 '!AF136</f>
        <v>863</v>
      </c>
    </row>
    <row r="69" spans="1:32" x14ac:dyDescent="0.4">
      <c r="A69">
        <v>64</v>
      </c>
      <c r="B69">
        <f>'新別表 '!B138</f>
        <v>133</v>
      </c>
      <c r="C69" t="str">
        <f>'新別表 '!C138</f>
        <v>富洲原幼稚園</v>
      </c>
      <c r="D69" t="str">
        <f>'新別表 '!D138</f>
        <v>四日市市富州原町31-14</v>
      </c>
      <c r="E69" t="str">
        <f>'新別表 '!E138</f>
        <v>低圧電力</v>
      </c>
      <c r="F69" t="str">
        <f>'新別表 '!F138</f>
        <v>340-4153-31-14-5-3</v>
      </c>
      <c r="G69" t="str">
        <f>'新別表 '!G138</f>
        <v>04-0340-4153-3114-5300-0000</v>
      </c>
      <c r="H69">
        <f>'新別表 '!H138</f>
        <v>19</v>
      </c>
      <c r="I69" t="str">
        <f>'新別表 '!I138</f>
        <v>kW</v>
      </c>
      <c r="J69">
        <f>'新別表 '!J138</f>
        <v>9556</v>
      </c>
      <c r="K69">
        <f>'新別表 '!K138</f>
        <v>90</v>
      </c>
      <c r="L69" t="str">
        <f>'新別表 '!L138</f>
        <v>交流三相3線式</v>
      </c>
      <c r="M69">
        <f>'新別表 '!M138</f>
        <v>200</v>
      </c>
      <c r="N69">
        <f>'新別表 '!N138</f>
        <v>60</v>
      </c>
      <c r="O69" t="str">
        <f>'新別表 '!O138</f>
        <v>1回線受電</v>
      </c>
      <c r="P69" t="str">
        <f>'新別表 '!P138</f>
        <v>引込線第1支持点の支持がいしの負荷側接続点</v>
      </c>
      <c r="Q69" t="str">
        <f>'新別表 '!Q138</f>
        <v>需給地点に同じ</v>
      </c>
      <c r="R69" t="str">
        <f>'新別表 '!R138</f>
        <v>需給地点に同じ</v>
      </c>
      <c r="S69" t="str">
        <f>'新別表 '!S138</f>
        <v>スマートメーター</v>
      </c>
      <c r="T69" t="str">
        <f>'新別表 '!T138</f>
        <v>なし</v>
      </c>
      <c r="U69">
        <f>'新別表 '!U138</f>
        <v>170</v>
      </c>
      <c r="V69">
        <f>'新別表 '!V138</f>
        <v>251</v>
      </c>
      <c r="W69">
        <f>'新別表 '!W138</f>
        <v>847</v>
      </c>
      <c r="X69">
        <f>'新別表 '!X138</f>
        <v>1321</v>
      </c>
      <c r="Y69">
        <f>'新別表 '!Y138</f>
        <v>1215</v>
      </c>
      <c r="Z69">
        <f>'新別表 '!Z138</f>
        <v>712</v>
      </c>
      <c r="AA69">
        <f>'新別表 '!AA138</f>
        <v>172</v>
      </c>
      <c r="AB69">
        <f>'新別表 '!AB138</f>
        <v>617</v>
      </c>
      <c r="AC69">
        <f>'新別表 '!AC138</f>
        <v>1200</v>
      </c>
      <c r="AD69">
        <f>'新別表 '!AD138</f>
        <v>1433</v>
      </c>
      <c r="AE69">
        <f>'新別表 '!AE138</f>
        <v>1047</v>
      </c>
      <c r="AF69">
        <f>'新別表 '!AF138</f>
        <v>571</v>
      </c>
    </row>
    <row r="70" spans="1:32" x14ac:dyDescent="0.4">
      <c r="A70">
        <v>65</v>
      </c>
      <c r="B70">
        <f>'新別表 '!B140</f>
        <v>135</v>
      </c>
      <c r="C70" t="str">
        <f>'新別表 '!C140</f>
        <v>羽津幼稚園</v>
      </c>
      <c r="D70" t="str">
        <f>'新別表 '!D140</f>
        <v>四日市市大宮西町19-22</v>
      </c>
      <c r="E70" t="str">
        <f>'新別表 '!E140</f>
        <v>低圧電力</v>
      </c>
      <c r="F70" t="str">
        <f>'新別表 '!F140</f>
        <v>340-4227-19-01-0-3</v>
      </c>
      <c r="G70" t="str">
        <f>'新別表 '!G140</f>
        <v>04-0340-4227-1901-0300-0000</v>
      </c>
      <c r="H70">
        <f>'新別表 '!H140</f>
        <v>15</v>
      </c>
      <c r="I70" t="str">
        <f>'新別表 '!I140</f>
        <v>kW</v>
      </c>
      <c r="J70">
        <f>'新別表 '!J140</f>
        <v>6615</v>
      </c>
      <c r="K70">
        <f>'新別表 '!K140</f>
        <v>90</v>
      </c>
      <c r="L70" t="str">
        <f>'新別表 '!L140</f>
        <v>交流三相3線式</v>
      </c>
      <c r="M70">
        <f>'新別表 '!M140</f>
        <v>200</v>
      </c>
      <c r="N70">
        <f>'新別表 '!N140</f>
        <v>60</v>
      </c>
      <c r="O70" t="str">
        <f>'新別表 '!O140</f>
        <v>1回線受電</v>
      </c>
      <c r="P70" t="str">
        <f>'新別表 '!P140</f>
        <v>引込線第1支持点の支持がいしの負荷側接続点</v>
      </c>
      <c r="Q70" t="str">
        <f>'新別表 '!Q140</f>
        <v>需給地点に同じ</v>
      </c>
      <c r="R70" t="str">
        <f>'新別表 '!R140</f>
        <v>需給地点に同じ</v>
      </c>
      <c r="S70" t="str">
        <f>'新別表 '!S140</f>
        <v>スマートメーター</v>
      </c>
      <c r="T70" t="str">
        <f>'新別表 '!T140</f>
        <v>なし</v>
      </c>
      <c r="U70">
        <f>'新別表 '!U140</f>
        <v>196</v>
      </c>
      <c r="V70">
        <f>'新別表 '!V140</f>
        <v>198</v>
      </c>
      <c r="W70">
        <f>'新別表 '!W140</f>
        <v>387</v>
      </c>
      <c r="X70">
        <f>'新別表 '!X140</f>
        <v>867</v>
      </c>
      <c r="Y70">
        <f>'新別表 '!Y140</f>
        <v>559</v>
      </c>
      <c r="Z70">
        <f>'新別表 '!Z140</f>
        <v>638</v>
      </c>
      <c r="AA70">
        <f>'新別表 '!AA140</f>
        <v>199</v>
      </c>
      <c r="AB70">
        <f>'新別表 '!AB140</f>
        <v>409</v>
      </c>
      <c r="AC70">
        <f>'新別表 '!AC140</f>
        <v>601</v>
      </c>
      <c r="AD70">
        <f>'新別表 '!AD140</f>
        <v>1048</v>
      </c>
      <c r="AE70">
        <f>'新別表 '!AE140</f>
        <v>784</v>
      </c>
      <c r="AF70">
        <f>'新別表 '!AF140</f>
        <v>729</v>
      </c>
    </row>
    <row r="71" spans="1:32" x14ac:dyDescent="0.4">
      <c r="A71">
        <v>66</v>
      </c>
      <c r="B71">
        <f>'新別表 '!B142</f>
        <v>137</v>
      </c>
      <c r="C71" t="str">
        <f>'新別表 '!C142</f>
        <v>常磐中央幼稚園</v>
      </c>
      <c r="D71" t="str">
        <f>'新別表 '!D142</f>
        <v>四日市市ときわ5-4-53</v>
      </c>
      <c r="E71" t="str">
        <f>'新別表 '!E142</f>
        <v>低圧電力</v>
      </c>
      <c r="F71" t="str">
        <f>'新別表 '!F142</f>
        <v>340-4491-04-70-0-3</v>
      </c>
      <c r="G71" t="str">
        <f>'新別表 '!G142</f>
        <v>04-0340-4491-0470-0300-0000</v>
      </c>
      <c r="H71">
        <f>'新別表 '!H142</f>
        <v>16</v>
      </c>
      <c r="I71" t="str">
        <f>'新別表 '!I142</f>
        <v>kW</v>
      </c>
      <c r="J71">
        <f>'新別表 '!J142</f>
        <v>8434</v>
      </c>
      <c r="K71">
        <f>'新別表 '!K142</f>
        <v>90</v>
      </c>
      <c r="L71" t="str">
        <f>'新別表 '!L142</f>
        <v>交流三相3線式</v>
      </c>
      <c r="M71">
        <f>'新別表 '!M142</f>
        <v>200</v>
      </c>
      <c r="N71">
        <f>'新別表 '!N142</f>
        <v>60</v>
      </c>
      <c r="O71" t="str">
        <f>'新別表 '!O142</f>
        <v>1回線受電</v>
      </c>
      <c r="P71" t="str">
        <f>'新別表 '!P142</f>
        <v>引込線第1支持点の支持がいしの負荷側接続点</v>
      </c>
      <c r="Q71" t="str">
        <f>'新別表 '!Q142</f>
        <v>需給地点に同じ</v>
      </c>
      <c r="R71" t="str">
        <f>'新別表 '!R142</f>
        <v>需給地点に同じ</v>
      </c>
      <c r="S71" t="str">
        <f>'新別表 '!S142</f>
        <v>スマートメーター</v>
      </c>
      <c r="T71" t="str">
        <f>'新別表 '!T142</f>
        <v>なし</v>
      </c>
      <c r="U71">
        <f>'新別表 '!U142</f>
        <v>180</v>
      </c>
      <c r="V71">
        <f>'新別表 '!V142</f>
        <v>309</v>
      </c>
      <c r="W71">
        <f>'新別表 '!W142</f>
        <v>855</v>
      </c>
      <c r="X71">
        <f>'新別表 '!X142</f>
        <v>1049</v>
      </c>
      <c r="Y71">
        <f>'新別表 '!Y142</f>
        <v>936</v>
      </c>
      <c r="Z71">
        <f>'新別表 '!Z142</f>
        <v>729</v>
      </c>
      <c r="AA71">
        <f>'新別表 '!AA142</f>
        <v>177</v>
      </c>
      <c r="AB71">
        <f>'新別表 '!AB142</f>
        <v>550</v>
      </c>
      <c r="AC71">
        <f>'新別表 '!AC142</f>
        <v>918</v>
      </c>
      <c r="AD71">
        <f>'新別表 '!AD142</f>
        <v>1382</v>
      </c>
      <c r="AE71">
        <f>'新別表 '!AE142</f>
        <v>876</v>
      </c>
      <c r="AF71">
        <f>'新別表 '!AF142</f>
        <v>473</v>
      </c>
    </row>
    <row r="72" spans="1:32" x14ac:dyDescent="0.4">
      <c r="A72">
        <v>67</v>
      </c>
      <c r="B72">
        <f>'新別表 '!B144</f>
        <v>139</v>
      </c>
      <c r="C72" t="str">
        <f>'新別表 '!C144</f>
        <v>泊山幼稚園</v>
      </c>
      <c r="D72" t="str">
        <f>'新別表 '!D144</f>
        <v>四日市市前田町1-19</v>
      </c>
      <c r="E72" t="str">
        <f>'新別表 '!E144</f>
        <v>低圧電力</v>
      </c>
      <c r="F72" t="str">
        <f>'新別表 '!F144</f>
        <v>340-4629-01-01-3-3</v>
      </c>
      <c r="G72" t="str">
        <f>'新別表 '!G144</f>
        <v>04-0340-4629-0101-3300-0000</v>
      </c>
      <c r="H72">
        <f>'新別表 '!H144</f>
        <v>16</v>
      </c>
      <c r="I72" t="str">
        <f>'新別表 '!I144</f>
        <v>kW</v>
      </c>
      <c r="J72">
        <f>'新別表 '!J144</f>
        <v>9337</v>
      </c>
      <c r="K72">
        <f>'新別表 '!K144</f>
        <v>90</v>
      </c>
      <c r="L72" t="str">
        <f>'新別表 '!L144</f>
        <v>交流三相3線式</v>
      </c>
      <c r="M72">
        <f>'新別表 '!M144</f>
        <v>200</v>
      </c>
      <c r="N72">
        <f>'新別表 '!N144</f>
        <v>60</v>
      </c>
      <c r="O72" t="str">
        <f>'新別表 '!O144</f>
        <v>1回線受電</v>
      </c>
      <c r="P72" t="str">
        <f>'新別表 '!P144</f>
        <v>引込線第1支持点の支持がいしの負荷側接続点</v>
      </c>
      <c r="Q72" t="str">
        <f>'新別表 '!Q144</f>
        <v>需給地点に同じ</v>
      </c>
      <c r="R72" t="str">
        <f>'新別表 '!R144</f>
        <v>需給地点に同じ</v>
      </c>
      <c r="S72" t="str">
        <f>'新別表 '!S144</f>
        <v>スマートメーター</v>
      </c>
      <c r="T72" t="str">
        <f>'新別表 '!T144</f>
        <v>なし</v>
      </c>
      <c r="U72">
        <f>'新別表 '!U144</f>
        <v>115</v>
      </c>
      <c r="V72">
        <f>'新別表 '!V144</f>
        <v>307</v>
      </c>
      <c r="W72">
        <f>'新別表 '!W144</f>
        <v>1328</v>
      </c>
      <c r="X72">
        <f>'新別表 '!X144</f>
        <v>1245</v>
      </c>
      <c r="Y72">
        <f>'新別表 '!Y144</f>
        <v>2055</v>
      </c>
      <c r="Z72">
        <f>'新別表 '!Z144</f>
        <v>448</v>
      </c>
      <c r="AA72">
        <f>'新別表 '!AA144</f>
        <v>140</v>
      </c>
      <c r="AB72">
        <f>'新別表 '!AB144</f>
        <v>322</v>
      </c>
      <c r="AC72">
        <f>'新別表 '!AC144</f>
        <v>1026</v>
      </c>
      <c r="AD72">
        <f>'新別表 '!AD144</f>
        <v>1345</v>
      </c>
      <c r="AE72">
        <f>'新別表 '!AE144</f>
        <v>903</v>
      </c>
      <c r="AF72">
        <f>'新別表 '!AF144</f>
        <v>103</v>
      </c>
    </row>
    <row r="73" spans="1:32" x14ac:dyDescent="0.4">
      <c r="A73">
        <v>68</v>
      </c>
      <c r="B73">
        <f>'新別表 '!B146</f>
        <v>141</v>
      </c>
      <c r="C73" t="str">
        <f>'新別表 '!C146</f>
        <v>旧桜幼稚園</v>
      </c>
      <c r="D73" t="str">
        <f>'新別表 '!D146</f>
        <v>四日市市桜町1420</v>
      </c>
      <c r="E73" t="str">
        <f>'新別表 '!E146</f>
        <v>低圧電力</v>
      </c>
      <c r="F73" t="str">
        <f>'新別表 '!F146</f>
        <v>340-4373-07-10-6-3</v>
      </c>
      <c r="G73" t="str">
        <f>'新別表 '!G146</f>
        <v>04-0340-4373-0710-6300-0000</v>
      </c>
      <c r="H73">
        <f>'新別表 '!H146</f>
        <v>17</v>
      </c>
      <c r="I73" t="str">
        <f>'新別表 '!I146</f>
        <v>kW</v>
      </c>
      <c r="J73">
        <f>'新別表 '!J146</f>
        <v>310</v>
      </c>
      <c r="K73">
        <f>'新別表 '!K146</f>
        <v>90</v>
      </c>
      <c r="L73" t="str">
        <f>'新別表 '!L146</f>
        <v>交流三相3線式</v>
      </c>
      <c r="M73">
        <f>'新別表 '!M146</f>
        <v>200</v>
      </c>
      <c r="N73">
        <f>'新別表 '!N146</f>
        <v>60</v>
      </c>
      <c r="O73" t="str">
        <f>'新別表 '!O146</f>
        <v>1回線受電</v>
      </c>
      <c r="P73" t="str">
        <f>'新別表 '!P146</f>
        <v>引込線第1支持点の支持がいしの負荷側接続点</v>
      </c>
      <c r="Q73" t="str">
        <f>'新別表 '!Q146</f>
        <v>需給地点に同じ</v>
      </c>
      <c r="R73" t="str">
        <f>'新別表 '!R146</f>
        <v>需給地点に同じ</v>
      </c>
      <c r="S73" t="str">
        <f>'新別表 '!S146</f>
        <v>スマートメーター</v>
      </c>
      <c r="T73" t="str">
        <f>'新別表 '!T146</f>
        <v>なし</v>
      </c>
      <c r="U73">
        <f>'新別表 '!U146</f>
        <v>25</v>
      </c>
      <c r="V73">
        <f>'新別表 '!V146</f>
        <v>26</v>
      </c>
      <c r="W73">
        <f>'新別表 '!W146</f>
        <v>23</v>
      </c>
      <c r="X73">
        <f>'新別表 '!X146</f>
        <v>25</v>
      </c>
      <c r="Y73">
        <f>'新別表 '!Y146</f>
        <v>25</v>
      </c>
      <c r="Z73">
        <f>'新別表 '!Z146</f>
        <v>37</v>
      </c>
      <c r="AA73">
        <f>'新別表 '!AA146</f>
        <v>25</v>
      </c>
      <c r="AB73">
        <f>'新別表 '!AB146</f>
        <v>24</v>
      </c>
      <c r="AC73">
        <f>'新別表 '!AC146</f>
        <v>28</v>
      </c>
      <c r="AD73">
        <f>'新別表 '!AD146</f>
        <v>23</v>
      </c>
      <c r="AE73">
        <f>'新別表 '!AE146</f>
        <v>24</v>
      </c>
      <c r="AF73">
        <f>'新別表 '!AF146</f>
        <v>25</v>
      </c>
    </row>
    <row r="74" spans="1:32" x14ac:dyDescent="0.4">
      <c r="A74">
        <v>69</v>
      </c>
      <c r="B74">
        <f>'新別表 '!B148</f>
        <v>143</v>
      </c>
      <c r="C74" t="str">
        <f>'新別表 '!C148</f>
        <v>笹川中央幼稚園</v>
      </c>
      <c r="D74" t="str">
        <f>'新別表 '!D148</f>
        <v>四日市市笹川3-157</v>
      </c>
      <c r="E74" t="str">
        <f>'新別表 '!E148</f>
        <v>低圧電力</v>
      </c>
      <c r="F74" t="str">
        <f>'新別表 '!F148</f>
        <v>340-4673-26-01-0-3</v>
      </c>
      <c r="G74" t="str">
        <f>'新別表 '!G148</f>
        <v>04-0340-4673-2601-0300-0000</v>
      </c>
      <c r="H74">
        <f>'新別表 '!H148</f>
        <v>14</v>
      </c>
      <c r="I74" t="str">
        <f>'新別表 '!I148</f>
        <v>kW</v>
      </c>
      <c r="J74">
        <f>'新別表 '!J148</f>
        <v>6707</v>
      </c>
      <c r="K74">
        <f>'新別表 '!K148</f>
        <v>90</v>
      </c>
      <c r="L74" t="str">
        <f>'新別表 '!L148</f>
        <v>交流三相3線式</v>
      </c>
      <c r="M74">
        <f>'新別表 '!M148</f>
        <v>200</v>
      </c>
      <c r="N74">
        <f>'新別表 '!N148</f>
        <v>60</v>
      </c>
      <c r="O74" t="str">
        <f>'新別表 '!O148</f>
        <v>1回線受電</v>
      </c>
      <c r="P74" t="str">
        <f>'新別表 '!P148</f>
        <v>引込線第1支持点の支持がいしの負荷側接続点</v>
      </c>
      <c r="Q74" t="str">
        <f>'新別表 '!Q148</f>
        <v>需給地点に同じ</v>
      </c>
      <c r="R74" t="str">
        <f>'新別表 '!R148</f>
        <v>需給地点に同じ</v>
      </c>
      <c r="S74" t="str">
        <f>'新別表 '!S148</f>
        <v>スマートメーター</v>
      </c>
      <c r="T74" t="str">
        <f>'新別表 '!T148</f>
        <v>なし</v>
      </c>
      <c r="U74">
        <f>'新別表 '!U148</f>
        <v>149</v>
      </c>
      <c r="V74">
        <f>'新別表 '!V148</f>
        <v>147</v>
      </c>
      <c r="W74">
        <f>'新別表 '!W148</f>
        <v>326</v>
      </c>
      <c r="X74">
        <f>'新別表 '!X148</f>
        <v>920</v>
      </c>
      <c r="Y74">
        <f>'新別表 '!Y148</f>
        <v>608</v>
      </c>
      <c r="Z74">
        <f>'新別表 '!Z148</f>
        <v>920</v>
      </c>
      <c r="AA74">
        <f>'新別表 '!AA148</f>
        <v>131</v>
      </c>
      <c r="AB74">
        <f>'新別表 '!AB148</f>
        <v>241</v>
      </c>
      <c r="AC74">
        <f>'新別表 '!AC148</f>
        <v>488</v>
      </c>
      <c r="AD74">
        <f>'新別表 '!AD148</f>
        <v>1095</v>
      </c>
      <c r="AE74">
        <f>'新別表 '!AE148</f>
        <v>888</v>
      </c>
      <c r="AF74">
        <f>'新別表 '!AF148</f>
        <v>794</v>
      </c>
    </row>
    <row r="75" spans="1:32" x14ac:dyDescent="0.4">
      <c r="A75">
        <v>70</v>
      </c>
      <c r="B75">
        <f>'新別表 '!B150</f>
        <v>145</v>
      </c>
      <c r="C75" t="str">
        <f>'新別表 '!C150</f>
        <v>内部幼稚園</v>
      </c>
      <c r="D75" t="str">
        <f>'新別表 '!D150</f>
        <v>四日市市采女町911</v>
      </c>
      <c r="E75" t="str">
        <f>'新別表 '!E150</f>
        <v>低圧電力</v>
      </c>
      <c r="F75" t="str">
        <f>'新別表 '!F150</f>
        <v>340-4783-42-11-0-3</v>
      </c>
      <c r="G75" t="str">
        <f>'新別表 '!G150</f>
        <v>04-0340-4783-4211-0300-0000</v>
      </c>
      <c r="H75">
        <f>'新別表 '!H150</f>
        <v>15</v>
      </c>
      <c r="I75" t="str">
        <f>'新別表 '!I150</f>
        <v>kW</v>
      </c>
      <c r="J75">
        <f>'新別表 '!J150</f>
        <v>9868</v>
      </c>
      <c r="K75">
        <f>'新別表 '!K150</f>
        <v>90</v>
      </c>
      <c r="L75" t="str">
        <f>'新別表 '!L150</f>
        <v>交流三相3線式</v>
      </c>
      <c r="M75">
        <f>'新別表 '!M150</f>
        <v>200</v>
      </c>
      <c r="N75">
        <f>'新別表 '!N150</f>
        <v>60</v>
      </c>
      <c r="O75" t="str">
        <f>'新別表 '!O150</f>
        <v>1回線受電</v>
      </c>
      <c r="P75" t="str">
        <f>'新別表 '!P150</f>
        <v>引込線第1支持点の支持がいしの負荷側接続点</v>
      </c>
      <c r="Q75" t="str">
        <f>'新別表 '!Q150</f>
        <v>需給地点に同じ</v>
      </c>
      <c r="R75" t="str">
        <f>'新別表 '!R150</f>
        <v>需給地点に同じ</v>
      </c>
      <c r="S75" t="str">
        <f>'新別表 '!S150</f>
        <v>スマートメーター</v>
      </c>
      <c r="T75" t="str">
        <f>'新別表 '!T150</f>
        <v>なし</v>
      </c>
      <c r="U75">
        <f>'新別表 '!U150</f>
        <v>120</v>
      </c>
      <c r="V75">
        <f>'新別表 '!V150</f>
        <v>222</v>
      </c>
      <c r="W75">
        <f>'新別表 '!W150</f>
        <v>826</v>
      </c>
      <c r="X75">
        <f>'新別表 '!X150</f>
        <v>881</v>
      </c>
      <c r="Y75">
        <f>'新別表 '!Y150</f>
        <v>1794</v>
      </c>
      <c r="Z75">
        <f>'新別表 '!Z150</f>
        <v>334</v>
      </c>
      <c r="AA75">
        <f>'新別表 '!AA150</f>
        <v>211</v>
      </c>
      <c r="AB75">
        <f>'新別表 '!AB150</f>
        <v>794</v>
      </c>
      <c r="AC75">
        <f>'新別表 '!AC150</f>
        <v>1239</v>
      </c>
      <c r="AD75">
        <f>'新別表 '!AD150</f>
        <v>1487</v>
      </c>
      <c r="AE75">
        <f>'新別表 '!AE150</f>
        <v>1302</v>
      </c>
      <c r="AF75">
        <f>'新別表 '!AF150</f>
        <v>658</v>
      </c>
    </row>
    <row r="76" spans="1:32" x14ac:dyDescent="0.4">
      <c r="A76">
        <v>71</v>
      </c>
      <c r="B76">
        <f>'新別表 '!B152</f>
        <v>147</v>
      </c>
      <c r="C76" t="str">
        <f>'新別表 '!C152</f>
        <v>旧川島幼稚園</v>
      </c>
      <c r="D76" t="str">
        <f>'新別表 '!D152</f>
        <v>四日市市川島町1725</v>
      </c>
      <c r="E76" t="str">
        <f>'新別表 '!E152</f>
        <v>低圧電力</v>
      </c>
      <c r="F76" t="str">
        <f>'新別表 '!F152</f>
        <v>340-4425-50-25-0-3</v>
      </c>
      <c r="G76" t="str">
        <f>'新別表 '!G152</f>
        <v>04-0340-4425-5025-0300-0000</v>
      </c>
      <c r="H76">
        <f>'新別表 '!H152</f>
        <v>19</v>
      </c>
      <c r="I76" t="str">
        <f>'新別表 '!I152</f>
        <v>kW</v>
      </c>
      <c r="J76">
        <f>'新別表 '!J152</f>
        <v>6876</v>
      </c>
      <c r="K76">
        <f>'新別表 '!K152</f>
        <v>90</v>
      </c>
      <c r="L76" t="str">
        <f>'新別表 '!L152</f>
        <v>交流三相3線式</v>
      </c>
      <c r="M76">
        <f>'新別表 '!M152</f>
        <v>200</v>
      </c>
      <c r="N76">
        <f>'新別表 '!N152</f>
        <v>60</v>
      </c>
      <c r="O76" t="str">
        <f>'新別表 '!O152</f>
        <v>1回線受電</v>
      </c>
      <c r="P76" t="str">
        <f>'新別表 '!P152</f>
        <v>引込線第1支持点の支持がいしの負荷側接続点</v>
      </c>
      <c r="Q76" t="str">
        <f>'新別表 '!Q152</f>
        <v>需給地点に同じ</v>
      </c>
      <c r="R76" t="str">
        <f>'新別表 '!R152</f>
        <v>需給地点に同じ</v>
      </c>
      <c r="S76" t="str">
        <f>'新別表 '!S152</f>
        <v>スマートメーター</v>
      </c>
      <c r="T76" t="str">
        <f>'新別表 '!T152</f>
        <v>なし</v>
      </c>
      <c r="U76">
        <f>'新別表 '!U152</f>
        <v>0</v>
      </c>
      <c r="V76">
        <f>'新別表 '!V152</f>
        <v>0</v>
      </c>
      <c r="W76">
        <f>'新別表 '!W152</f>
        <v>2</v>
      </c>
      <c r="X76">
        <f>'新別表 '!X152</f>
        <v>1</v>
      </c>
      <c r="Y76">
        <f>'新別表 '!Y152</f>
        <v>1238</v>
      </c>
      <c r="Z76">
        <f>'新別表 '!Z152</f>
        <v>481</v>
      </c>
      <c r="AA76">
        <f>'新別表 '!AA152</f>
        <v>262</v>
      </c>
      <c r="AB76">
        <f>'新別表 '!AB152</f>
        <v>817</v>
      </c>
      <c r="AC76">
        <f>'新別表 '!AC152</f>
        <v>1214</v>
      </c>
      <c r="AD76">
        <f>'新別表 '!AD152</f>
        <v>1151</v>
      </c>
      <c r="AE76">
        <f>'新別表 '!AE152</f>
        <v>1343</v>
      </c>
      <c r="AF76">
        <f>'新別表 '!AF152</f>
        <v>367</v>
      </c>
    </row>
    <row r="77" spans="1:32" x14ac:dyDescent="0.4">
      <c r="A77">
        <v>72</v>
      </c>
      <c r="B77">
        <f>'新別表 '!B154</f>
        <v>149</v>
      </c>
      <c r="C77" t="str">
        <f>'新別表 '!C154</f>
        <v>三重幼稚園</v>
      </c>
      <c r="D77" t="str">
        <f>'新別表 '!D154</f>
        <v>四日市市東坂部町110-1</v>
      </c>
      <c r="E77" t="str">
        <f>'新別表 '!E154</f>
        <v>低圧電力</v>
      </c>
      <c r="F77" t="str">
        <f>'新別表 '!F154</f>
        <v>340-4302-29-19-0-3</v>
      </c>
      <c r="G77" t="str">
        <f>'新別表 '!G154</f>
        <v>04-0340-4302-2919-0300-0000</v>
      </c>
      <c r="H77">
        <f>'新別表 '!H154</f>
        <v>13</v>
      </c>
      <c r="I77" t="str">
        <f>'新別表 '!I154</f>
        <v>kW</v>
      </c>
      <c r="J77">
        <f>'新別表 '!J154</f>
        <v>7120</v>
      </c>
      <c r="K77">
        <f>'新別表 '!K154</f>
        <v>90</v>
      </c>
      <c r="L77" t="str">
        <f>'新別表 '!L154</f>
        <v>交流三相3線式</v>
      </c>
      <c r="M77">
        <f>'新別表 '!M154</f>
        <v>200</v>
      </c>
      <c r="N77">
        <f>'新別表 '!N154</f>
        <v>60</v>
      </c>
      <c r="O77" t="str">
        <f>'新別表 '!O154</f>
        <v>1回線受電</v>
      </c>
      <c r="P77" t="str">
        <f>'新別表 '!P154</f>
        <v>引込線第1支持点の支持がいしの負荷側接続点</v>
      </c>
      <c r="Q77" t="str">
        <f>'新別表 '!Q154</f>
        <v>需給地点に同じ</v>
      </c>
      <c r="R77" t="str">
        <f>'新別表 '!R154</f>
        <v>需給地点に同じ</v>
      </c>
      <c r="S77" t="str">
        <f>'新別表 '!S154</f>
        <v>スマートメーター</v>
      </c>
      <c r="T77" t="str">
        <f>'新別表 '!T154</f>
        <v>なし</v>
      </c>
      <c r="U77">
        <f>'新別表 '!U154</f>
        <v>130</v>
      </c>
      <c r="V77">
        <f>'新別表 '!V154</f>
        <v>284</v>
      </c>
      <c r="W77">
        <f>'新別表 '!W154</f>
        <v>744</v>
      </c>
      <c r="X77">
        <f>'新別表 '!X154</f>
        <v>506</v>
      </c>
      <c r="Y77">
        <f>'新別表 '!Y154</f>
        <v>1210</v>
      </c>
      <c r="Z77">
        <f>'新別表 '!Z154</f>
        <v>256</v>
      </c>
      <c r="AA77">
        <f>'新別表 '!AA154</f>
        <v>193</v>
      </c>
      <c r="AB77">
        <f>'新別表 '!AB154</f>
        <v>542</v>
      </c>
      <c r="AC77">
        <f>'新別表 '!AC154</f>
        <v>811</v>
      </c>
      <c r="AD77">
        <f>'新別表 '!AD154</f>
        <v>1105</v>
      </c>
      <c r="AE77">
        <f>'新別表 '!AE154</f>
        <v>913</v>
      </c>
      <c r="AF77">
        <f>'新別表 '!AF154</f>
        <v>426</v>
      </c>
    </row>
    <row r="78" spans="1:32" x14ac:dyDescent="0.4">
      <c r="A78">
        <v>73</v>
      </c>
      <c r="B78">
        <f>'新別表 '!B156</f>
        <v>151</v>
      </c>
      <c r="C78" t="str">
        <f>'新別表 '!C156</f>
        <v>下野幼稚園</v>
      </c>
      <c r="D78" t="str">
        <f>'新別表 '!D156</f>
        <v>四日市市朝明町464</v>
      </c>
      <c r="E78" t="str">
        <f>'新別表 '!E156</f>
        <v>低圧電力</v>
      </c>
      <c r="F78" t="str">
        <f>'新別表 '!F156</f>
        <v>340-4034-09-25-0-3</v>
      </c>
      <c r="G78" t="str">
        <f>'新別表 '!G156</f>
        <v>04-0340-4034-0925-0300-0000</v>
      </c>
      <c r="H78">
        <f>'新別表 '!H156</f>
        <v>16</v>
      </c>
      <c r="I78" t="str">
        <f>'新別表 '!I156</f>
        <v>kW</v>
      </c>
      <c r="J78">
        <f>'新別表 '!J156</f>
        <v>7652</v>
      </c>
      <c r="K78">
        <f>'新別表 '!K156</f>
        <v>90</v>
      </c>
      <c r="L78" t="str">
        <f>'新別表 '!L156</f>
        <v>交流三相3線式</v>
      </c>
      <c r="M78">
        <f>'新別表 '!M156</f>
        <v>200</v>
      </c>
      <c r="N78">
        <f>'新別表 '!N156</f>
        <v>60</v>
      </c>
      <c r="O78" t="str">
        <f>'新別表 '!O156</f>
        <v>1回線受電</v>
      </c>
      <c r="P78" t="str">
        <f>'新別表 '!P156</f>
        <v>引込線第1支持点の支持がいしの負荷側接続点</v>
      </c>
      <c r="Q78" t="str">
        <f>'新別表 '!Q156</f>
        <v>需給地点に同じ</v>
      </c>
      <c r="R78" t="str">
        <f>'新別表 '!R156</f>
        <v>需給地点に同じ</v>
      </c>
      <c r="S78" t="str">
        <f>'新別表 '!S156</f>
        <v>スマートメーター</v>
      </c>
      <c r="T78" t="str">
        <f>'新別表 '!T156</f>
        <v>なし</v>
      </c>
      <c r="U78">
        <f>'新別表 '!U156</f>
        <v>122</v>
      </c>
      <c r="V78">
        <f>'新別表 '!V156</f>
        <v>232</v>
      </c>
      <c r="W78">
        <f>'新別表 '!W156</f>
        <v>784</v>
      </c>
      <c r="X78">
        <f>'新別表 '!X156</f>
        <v>1035</v>
      </c>
      <c r="Y78">
        <f>'新別表 '!Y156</f>
        <v>1049</v>
      </c>
      <c r="Z78">
        <f>'新別表 '!Z156</f>
        <v>231</v>
      </c>
      <c r="AA78">
        <f>'新別表 '!AA156</f>
        <v>214</v>
      </c>
      <c r="AB78">
        <f>'新別表 '!AB156</f>
        <v>559</v>
      </c>
      <c r="AC78">
        <f>'新別表 '!AC156</f>
        <v>907</v>
      </c>
      <c r="AD78">
        <f>'新別表 '!AD156</f>
        <v>1056</v>
      </c>
      <c r="AE78">
        <f>'新別表 '!AE156</f>
        <v>1165</v>
      </c>
      <c r="AF78">
        <f>'新別表 '!AF156</f>
        <v>298</v>
      </c>
    </row>
    <row r="79" spans="1:32" x14ac:dyDescent="0.4">
      <c r="A79">
        <v>74</v>
      </c>
      <c r="B79">
        <f>'新別表 '!B158</f>
        <v>153</v>
      </c>
      <c r="C79" t="str">
        <f>'新別表 '!C158</f>
        <v>大矢知幼稚園</v>
      </c>
      <c r="D79" t="str">
        <f>'新別表 '!D158</f>
        <v>四日市市大矢知町3255</v>
      </c>
      <c r="E79" t="str">
        <f>'新別表 '!E158</f>
        <v>低圧電力</v>
      </c>
      <c r="F79" t="str">
        <f>'新別表 '!F158</f>
        <v>340-4101-01-32-1-3</v>
      </c>
      <c r="G79" t="str">
        <f>'新別表 '!G158</f>
        <v>04-0340-4101-0132-1300-0000</v>
      </c>
      <c r="H79">
        <f>'新別表 '!H158</f>
        <v>14</v>
      </c>
      <c r="I79" t="str">
        <f>'新別表 '!I158</f>
        <v>kW</v>
      </c>
      <c r="J79">
        <f>'新別表 '!J158</f>
        <v>11169</v>
      </c>
      <c r="K79">
        <f>'新別表 '!K158</f>
        <v>90</v>
      </c>
      <c r="L79" t="str">
        <f>'新別表 '!L158</f>
        <v>交流三相3線式</v>
      </c>
      <c r="M79">
        <f>'新別表 '!M158</f>
        <v>200</v>
      </c>
      <c r="N79">
        <f>'新別表 '!N158</f>
        <v>60</v>
      </c>
      <c r="O79" t="str">
        <f>'新別表 '!O158</f>
        <v>1回線受電</v>
      </c>
      <c r="P79" t="str">
        <f>'新別表 '!P158</f>
        <v>引込線第1支持点の支持がいしの負荷側接続点</v>
      </c>
      <c r="Q79" t="str">
        <f>'新別表 '!Q158</f>
        <v>需給地点に同じ</v>
      </c>
      <c r="R79" t="str">
        <f>'新別表 '!R158</f>
        <v>需給地点に同じ</v>
      </c>
      <c r="S79" t="str">
        <f>'新別表 '!S158</f>
        <v>スマートメーター</v>
      </c>
      <c r="T79" t="str">
        <f>'新別表 '!T158</f>
        <v>なし</v>
      </c>
      <c r="U79">
        <f>'新別表 '!U158</f>
        <v>252</v>
      </c>
      <c r="V79">
        <f>'新別表 '!V158</f>
        <v>363</v>
      </c>
      <c r="W79">
        <f>'新別表 '!W158</f>
        <v>960</v>
      </c>
      <c r="X79">
        <f>'新別表 '!X158</f>
        <v>1508</v>
      </c>
      <c r="Y79">
        <f>'新別表 '!Y158</f>
        <v>960</v>
      </c>
      <c r="Z79">
        <f>'新別表 '!Z158</f>
        <v>891</v>
      </c>
      <c r="AA79">
        <f>'新別表 '!AA158</f>
        <v>190</v>
      </c>
      <c r="AB79">
        <f>'新別表 '!AB158</f>
        <v>651</v>
      </c>
      <c r="AC79">
        <f>'新別表 '!AC158</f>
        <v>1047</v>
      </c>
      <c r="AD79">
        <f>'新別表 '!AD158</f>
        <v>1996</v>
      </c>
      <c r="AE79">
        <f>'新別表 '!AE158</f>
        <v>1335</v>
      </c>
      <c r="AF79">
        <f>'新別表 '!AF158</f>
        <v>1016</v>
      </c>
    </row>
    <row r="80" spans="1:32" x14ac:dyDescent="0.4">
      <c r="A80">
        <v>75</v>
      </c>
      <c r="B80">
        <f>'新別表 '!B160</f>
        <v>155</v>
      </c>
      <c r="C80" t="str">
        <f>'新別表 '!C160</f>
        <v>海蔵幼稚園</v>
      </c>
      <c r="D80" t="str">
        <f>'新別表 '!D160</f>
        <v>四日市市大字東阿倉川580</v>
      </c>
      <c r="E80" t="str">
        <f>'新別表 '!E160</f>
        <v>低圧電力</v>
      </c>
      <c r="F80" t="str">
        <f>'新別表 '!F160</f>
        <v>340-4233-20-02-0-3</v>
      </c>
      <c r="G80" t="str">
        <f>'新別表 '!G160</f>
        <v>04-0340-4233-2002-0300-0000</v>
      </c>
      <c r="H80">
        <f>'新別表 '!H160</f>
        <v>15</v>
      </c>
      <c r="I80" t="str">
        <f>'新別表 '!I160</f>
        <v>kW</v>
      </c>
      <c r="J80">
        <f>'新別表 '!J160</f>
        <v>7032</v>
      </c>
      <c r="K80">
        <f>'新別表 '!K160</f>
        <v>90</v>
      </c>
      <c r="L80" t="str">
        <f>'新別表 '!L160</f>
        <v>交流三相3線式</v>
      </c>
      <c r="M80">
        <f>'新別表 '!M160</f>
        <v>200</v>
      </c>
      <c r="N80">
        <f>'新別表 '!N160</f>
        <v>60</v>
      </c>
      <c r="O80" t="str">
        <f>'新別表 '!O160</f>
        <v>1回線受電</v>
      </c>
      <c r="P80" t="str">
        <f>'新別表 '!P160</f>
        <v>引込線第1支持点の支持がいしの負荷側接続点</v>
      </c>
      <c r="Q80" t="str">
        <f>'新別表 '!Q160</f>
        <v>需給地点に同じ</v>
      </c>
      <c r="R80" t="str">
        <f>'新別表 '!R160</f>
        <v>需給地点に同じ</v>
      </c>
      <c r="S80" t="str">
        <f>'新別表 '!S160</f>
        <v>スマートメーター</v>
      </c>
      <c r="T80" t="str">
        <f>'新別表 '!T160</f>
        <v>なし</v>
      </c>
      <c r="U80">
        <f>'新別表 '!U160</f>
        <v>208</v>
      </c>
      <c r="V80">
        <f>'新別表 '!V160</f>
        <v>173</v>
      </c>
      <c r="W80">
        <f>'新別表 '!W160</f>
        <v>277</v>
      </c>
      <c r="X80">
        <f>'新別表 '!X160</f>
        <v>813</v>
      </c>
      <c r="Y80">
        <f>'新別表 '!Y160</f>
        <v>697</v>
      </c>
      <c r="Z80">
        <f>'新別表 '!Z160</f>
        <v>793</v>
      </c>
      <c r="AA80">
        <f>'新別表 '!AA160</f>
        <v>154</v>
      </c>
      <c r="AB80">
        <f>'新別表 '!AB160</f>
        <v>280</v>
      </c>
      <c r="AC80">
        <f>'新別表 '!AC160</f>
        <v>628</v>
      </c>
      <c r="AD80">
        <f>'新別表 '!AD160</f>
        <v>1077</v>
      </c>
      <c r="AE80">
        <f>'新別表 '!AE160</f>
        <v>1024</v>
      </c>
      <c r="AF80">
        <f>'新別表 '!AF160</f>
        <v>908</v>
      </c>
    </row>
    <row r="81" spans="1:32" x14ac:dyDescent="0.4">
      <c r="A81">
        <v>76</v>
      </c>
      <c r="B81">
        <f>'新別表 '!B162</f>
        <v>157</v>
      </c>
      <c r="C81" t="str">
        <f>'新別表 '!C162</f>
        <v>楠こども園子育て支援センター</v>
      </c>
      <c r="D81" t="str">
        <f>'新別表 '!D162</f>
        <v>四日市市楠町南五味塚275-1</v>
      </c>
      <c r="E81" t="str">
        <f>'新別表 '!E162</f>
        <v>低圧電力</v>
      </c>
      <c r="F81" t="str">
        <f>'新別表 '!F162</f>
        <v>340-5005-14-18-0-3</v>
      </c>
      <c r="G81" t="str">
        <f>'新別表 '!G162</f>
        <v>04-0340-5005-1418-0300-0000</v>
      </c>
      <c r="H81">
        <f>'新別表 '!H162</f>
        <v>23</v>
      </c>
      <c r="I81" t="str">
        <f>'新別表 '!I162</f>
        <v>kW</v>
      </c>
      <c r="J81">
        <f>'新別表 '!J162</f>
        <v>8989</v>
      </c>
      <c r="K81">
        <f>'新別表 '!K162</f>
        <v>90</v>
      </c>
      <c r="L81" t="str">
        <f>'新別表 '!L162</f>
        <v>交流三相3線式</v>
      </c>
      <c r="M81">
        <f>'新別表 '!M162</f>
        <v>200</v>
      </c>
      <c r="N81">
        <f>'新別表 '!N162</f>
        <v>60</v>
      </c>
      <c r="O81" t="str">
        <f>'新別表 '!O162</f>
        <v>1回線受電</v>
      </c>
      <c r="P81" t="str">
        <f>'新別表 '!P162</f>
        <v>引込線第1支持点の支持がいしの負荷側接続点</v>
      </c>
      <c r="Q81" t="str">
        <f>'新別表 '!Q162</f>
        <v>需給地点に同じ</v>
      </c>
      <c r="R81" t="str">
        <f>'新別表 '!R162</f>
        <v>需給地点に同じ</v>
      </c>
      <c r="S81" t="str">
        <f>'新別表 '!S162</f>
        <v>スマートメーター</v>
      </c>
      <c r="T81" t="str">
        <f>'新別表 '!T162</f>
        <v>なし</v>
      </c>
      <c r="U81">
        <f>'新別表 '!U162</f>
        <v>125</v>
      </c>
      <c r="V81">
        <f>'新別表 '!V162</f>
        <v>103</v>
      </c>
      <c r="W81">
        <f>'新別表 '!W162</f>
        <v>407</v>
      </c>
      <c r="X81">
        <f>'新別表 '!X162</f>
        <v>1111</v>
      </c>
      <c r="Y81">
        <f>'新別表 '!Y162</f>
        <v>3108</v>
      </c>
      <c r="Z81">
        <f>'新別表 '!Z162</f>
        <v>214</v>
      </c>
      <c r="AA81">
        <f>'新別表 '!AA162</f>
        <v>155</v>
      </c>
      <c r="AB81">
        <f>'新別表 '!AB162</f>
        <v>555</v>
      </c>
      <c r="AC81">
        <f>'新別表 '!AC162</f>
        <v>990</v>
      </c>
      <c r="AD81">
        <f>'新別表 '!AD162</f>
        <v>1000</v>
      </c>
      <c r="AE81">
        <f>'新別表 '!AE162</f>
        <v>841</v>
      </c>
      <c r="AF81">
        <f>'新別表 '!AF162</f>
        <v>380</v>
      </c>
    </row>
    <row r="82" spans="1:32" x14ac:dyDescent="0.4">
      <c r="A82">
        <v>77</v>
      </c>
      <c r="B82">
        <f>'新別表 '!B164</f>
        <v>159</v>
      </c>
      <c r="C82" t="str">
        <f>'新別表 '!C164</f>
        <v>四日市市中消防署西分署</v>
      </c>
      <c r="D82" t="str">
        <f>'新別表 '!D164</f>
        <v>四日市市桜町8341</v>
      </c>
      <c r="E82" t="str">
        <f>'新別表 '!E164</f>
        <v>低圧電力</v>
      </c>
      <c r="F82" t="str">
        <f>'新別表 '!F164</f>
        <v>340-4370-11-00-1-3</v>
      </c>
      <c r="G82" t="str">
        <f>'新別表 '!G164</f>
        <v>04-0340-4370-1100-1300-0000</v>
      </c>
      <c r="H82">
        <f>'新別表 '!H164</f>
        <v>18</v>
      </c>
      <c r="I82" t="str">
        <f>'新別表 '!I164</f>
        <v>kW</v>
      </c>
      <c r="J82">
        <f>'新別表 '!J164</f>
        <v>14407</v>
      </c>
      <c r="K82">
        <f>'新別表 '!K164</f>
        <v>90</v>
      </c>
      <c r="L82" t="str">
        <f>'新別表 '!L164</f>
        <v>交流三相3線式</v>
      </c>
      <c r="M82">
        <f>'新別表 '!M164</f>
        <v>200</v>
      </c>
      <c r="N82">
        <f>'新別表 '!N164</f>
        <v>60</v>
      </c>
      <c r="O82" t="str">
        <f>'新別表 '!O164</f>
        <v>1回線受電</v>
      </c>
      <c r="P82" t="str">
        <f>'新別表 '!P164</f>
        <v>引込線第1支持点の支持がいしの負荷側接続点</v>
      </c>
      <c r="Q82" t="str">
        <f>'新別表 '!Q164</f>
        <v>需給地点に同じ</v>
      </c>
      <c r="R82" t="str">
        <f>'新別表 '!R164</f>
        <v>需給地点に同じ</v>
      </c>
      <c r="S82" t="str">
        <f>'新別表 '!S164</f>
        <v>スマートメーター</v>
      </c>
      <c r="T82" t="str">
        <f>'新別表 '!T164</f>
        <v>なし</v>
      </c>
      <c r="U82">
        <f>'新別表 '!U164</f>
        <v>141</v>
      </c>
      <c r="V82">
        <f>'新別表 '!V164</f>
        <v>131</v>
      </c>
      <c r="W82">
        <f>'新別表 '!W164</f>
        <v>717</v>
      </c>
      <c r="X82">
        <f>'新別表 '!X164</f>
        <v>2821</v>
      </c>
      <c r="Y82">
        <f>'新別表 '!Y164</f>
        <v>2281</v>
      </c>
      <c r="Z82">
        <f>'新別表 '!Z164</f>
        <v>1258</v>
      </c>
      <c r="AA82">
        <f>'新別表 '!AA164</f>
        <v>380</v>
      </c>
      <c r="AB82">
        <f>'新別表 '!AB164</f>
        <v>1029</v>
      </c>
      <c r="AC82">
        <f>'新別表 '!AC164</f>
        <v>1775</v>
      </c>
      <c r="AD82">
        <f>'新別表 '!AD164</f>
        <v>1852</v>
      </c>
      <c r="AE82">
        <f>'新別表 '!AE164</f>
        <v>1177</v>
      </c>
      <c r="AF82">
        <f>'新別表 '!AF164</f>
        <v>845</v>
      </c>
    </row>
    <row r="83" spans="1:32" x14ac:dyDescent="0.4">
      <c r="A83">
        <v>78</v>
      </c>
      <c r="B83">
        <f>'新別表 '!B166</f>
        <v>161</v>
      </c>
      <c r="C83" t="str">
        <f>'新別表 '!C166</f>
        <v>四日市市中消防署港分署</v>
      </c>
      <c r="D83" t="str">
        <f>'新別表 '!D166</f>
        <v>四日市市千歳町6-9</v>
      </c>
      <c r="E83" t="str">
        <f>'新別表 '!E166</f>
        <v>低圧電力</v>
      </c>
      <c r="F83" t="str">
        <f>'新別表 '!F166</f>
        <v>340-4580-02-70-2-3</v>
      </c>
      <c r="G83" t="str">
        <f>'新別表 '!G166</f>
        <v>04-0340-4580-0270-2300-0000</v>
      </c>
      <c r="H83">
        <f>'新別表 '!H166</f>
        <v>8</v>
      </c>
      <c r="I83" t="str">
        <f>'新別表 '!I166</f>
        <v>kW</v>
      </c>
      <c r="J83">
        <f>'新別表 '!J166</f>
        <v>557</v>
      </c>
      <c r="K83">
        <f>'新別表 '!K166</f>
        <v>90</v>
      </c>
      <c r="L83" t="str">
        <f>'新別表 '!L166</f>
        <v>交流三相3線式</v>
      </c>
      <c r="M83">
        <f>'新別表 '!M166</f>
        <v>200</v>
      </c>
      <c r="N83">
        <f>'新別表 '!N166</f>
        <v>60</v>
      </c>
      <c r="O83" t="str">
        <f>'新別表 '!O166</f>
        <v>1回線受電</v>
      </c>
      <c r="P83" t="str">
        <f>'新別表 '!P166</f>
        <v>引込線第1支持点の支持がいしの負荷側接続点</v>
      </c>
      <c r="Q83" t="str">
        <f>'新別表 '!Q166</f>
        <v>需給地点に同じ</v>
      </c>
      <c r="R83" t="str">
        <f>'新別表 '!R166</f>
        <v>需給地点に同じ</v>
      </c>
      <c r="S83" t="str">
        <f>'新別表 '!S166</f>
        <v>スマートメーター</v>
      </c>
      <c r="T83" t="str">
        <f>'新別表 '!T166</f>
        <v>なし</v>
      </c>
      <c r="U83">
        <f>'新別表 '!U166</f>
        <v>45</v>
      </c>
      <c r="V83">
        <f>'新別表 '!V166</f>
        <v>25</v>
      </c>
      <c r="W83">
        <f>'新別表 '!W166</f>
        <v>81</v>
      </c>
      <c r="X83">
        <f>'新別表 '!X166</f>
        <v>42</v>
      </c>
      <c r="Y83">
        <f>'新別表 '!Y166</f>
        <v>59</v>
      </c>
      <c r="Z83">
        <f>'新別表 '!Z166</f>
        <v>56</v>
      </c>
      <c r="AA83">
        <f>'新別表 '!AA166</f>
        <v>40</v>
      </c>
      <c r="AB83">
        <f>'新別表 '!AB166</f>
        <v>62</v>
      </c>
      <c r="AC83">
        <f>'新別表 '!AC166</f>
        <v>39</v>
      </c>
      <c r="AD83">
        <f>'新別表 '!AD166</f>
        <v>33</v>
      </c>
      <c r="AE83">
        <f>'新別表 '!AE166</f>
        <v>38</v>
      </c>
      <c r="AF83">
        <f>'新別表 '!AF166</f>
        <v>37</v>
      </c>
    </row>
    <row r="84" spans="1:32" x14ac:dyDescent="0.4">
      <c r="A84">
        <v>79</v>
      </c>
      <c r="B84">
        <f>'新別表 '!B168</f>
        <v>163</v>
      </c>
      <c r="C84" t="str">
        <f>'新別表 '!C168</f>
        <v>四日市市南消防署南部分署</v>
      </c>
      <c r="D84" t="str">
        <f>'新別表 '!D168</f>
        <v>四日市市大字泊村4184-3</v>
      </c>
      <c r="E84" t="str">
        <f>'新別表 '!E168</f>
        <v>低圧電力</v>
      </c>
      <c r="F84" t="str">
        <f>'新別表 '!F168</f>
        <v>340-0100-09-35-6-3</v>
      </c>
      <c r="G84" t="str">
        <f>'新別表 '!G168</f>
        <v>04-0340-0100-0935-6300-0000</v>
      </c>
      <c r="H84">
        <f>'新別表 '!H168</f>
        <v>35</v>
      </c>
      <c r="I84" t="str">
        <f>'新別表 '!I168</f>
        <v>kW</v>
      </c>
      <c r="J84">
        <f>'新別表 '!J168</f>
        <v>9740</v>
      </c>
      <c r="K84">
        <f>'新別表 '!K168</f>
        <v>90</v>
      </c>
      <c r="L84" t="str">
        <f>'新別表 '!L168</f>
        <v>交流三相3線式</v>
      </c>
      <c r="M84">
        <f>'新別表 '!M168</f>
        <v>200</v>
      </c>
      <c r="N84">
        <f>'新別表 '!N168</f>
        <v>60</v>
      </c>
      <c r="O84" t="str">
        <f>'新別表 '!O168</f>
        <v>1回線受電</v>
      </c>
      <c r="P84" t="str">
        <f>'新別表 '!P168</f>
        <v>引込線第1支持点の支持がいしの負荷側接続点</v>
      </c>
      <c r="Q84" t="str">
        <f>'新別表 '!Q168</f>
        <v>需給地点に同じ</v>
      </c>
      <c r="R84" t="str">
        <f>'新別表 '!R168</f>
        <v>需給地点に同じ</v>
      </c>
      <c r="S84" t="str">
        <f>'新別表 '!S168</f>
        <v>スマートメーター</v>
      </c>
      <c r="T84" t="str">
        <f>'新別表 '!T168</f>
        <v>なし</v>
      </c>
      <c r="U84">
        <f>'新別表 '!U168</f>
        <v>71</v>
      </c>
      <c r="V84">
        <f>'新別表 '!V168</f>
        <v>324</v>
      </c>
      <c r="W84">
        <f>'新別表 '!W168</f>
        <v>924</v>
      </c>
      <c r="X84">
        <f>'新別表 '!X168</f>
        <v>1999</v>
      </c>
      <c r="Y84">
        <f>'新別表 '!Y168</f>
        <v>1334</v>
      </c>
      <c r="Z84">
        <f>'新別表 '!Z168</f>
        <v>356</v>
      </c>
      <c r="AA84">
        <f>'新別表 '!AA168</f>
        <v>297</v>
      </c>
      <c r="AB84">
        <f>'新別表 '!AB168</f>
        <v>808</v>
      </c>
      <c r="AC84">
        <f>'新別表 '!AC168</f>
        <v>1360</v>
      </c>
      <c r="AD84">
        <f>'新別表 '!AD168</f>
        <v>1033</v>
      </c>
      <c r="AE84">
        <f>'新別表 '!AE168</f>
        <v>828</v>
      </c>
      <c r="AF84">
        <f>'新別表 '!AF168</f>
        <v>406</v>
      </c>
    </row>
    <row r="85" spans="1:32" x14ac:dyDescent="0.4">
      <c r="A85">
        <v>80</v>
      </c>
      <c r="B85">
        <f>'新別表 '!B170</f>
        <v>165</v>
      </c>
      <c r="C85" t="str">
        <f>'新別表 '!C170</f>
        <v>四日市市北消防署北部分署</v>
      </c>
      <c r="D85" t="str">
        <f>'新別表 '!D170</f>
        <v>四日市市中村町2281番地２</v>
      </c>
      <c r="E85" t="str">
        <f>'新別表 '!E170</f>
        <v>低圧電力</v>
      </c>
      <c r="F85" t="str">
        <f>'新別表 '!F170</f>
        <v>340-0100-19-51-3-0</v>
      </c>
      <c r="G85" t="str">
        <f>'新別表 '!G170</f>
        <v>04-0340-0100-1951-3000-0000</v>
      </c>
      <c r="H85">
        <f>'新別表 '!H170</f>
        <v>34</v>
      </c>
      <c r="I85" t="str">
        <f>'新別表 '!I170</f>
        <v>kW</v>
      </c>
      <c r="J85">
        <f>'新別表 '!J170</f>
        <v>12014</v>
      </c>
      <c r="K85">
        <f>'新別表 '!K170</f>
        <v>80</v>
      </c>
      <c r="L85" t="str">
        <f>'新別表 '!L170</f>
        <v>交流三相3線式</v>
      </c>
      <c r="M85">
        <f>'新別表 '!M170</f>
        <v>200</v>
      </c>
      <c r="N85">
        <f>'新別表 '!N170</f>
        <v>60</v>
      </c>
      <c r="O85" t="str">
        <f>'新別表 '!O170</f>
        <v>1回線受電</v>
      </c>
      <c r="P85" t="str">
        <f>'新別表 '!P170</f>
        <v>引込線第1支持点の支持がいしの負荷側接続点</v>
      </c>
      <c r="Q85" t="str">
        <f>'新別表 '!Q170</f>
        <v>需給地点に同じ</v>
      </c>
      <c r="R85" t="str">
        <f>'新別表 '!R170</f>
        <v>需給地点に同じ</v>
      </c>
      <c r="S85" t="str">
        <f>'新別表 '!S170</f>
        <v>スマートメーター</v>
      </c>
      <c r="T85" t="str">
        <f>'新別表 '!T170</f>
        <v>なし</v>
      </c>
      <c r="U85">
        <f>'新別表 '!U170</f>
        <v>472</v>
      </c>
      <c r="V85">
        <f>'新別表 '!V170</f>
        <v>421</v>
      </c>
      <c r="W85">
        <f>'新別表 '!W170</f>
        <v>595</v>
      </c>
      <c r="X85">
        <f>'新別表 '!X170</f>
        <v>1493</v>
      </c>
      <c r="Y85">
        <f>'新別表 '!Y170</f>
        <v>1287</v>
      </c>
      <c r="Z85">
        <f>'新別表 '!Z170</f>
        <v>784</v>
      </c>
      <c r="AA85">
        <f>'新別表 '!AA170</f>
        <v>427</v>
      </c>
      <c r="AB85">
        <f>'新別表 '!AB170</f>
        <v>921</v>
      </c>
      <c r="AC85">
        <f>'新別表 '!AC170</f>
        <v>1600</v>
      </c>
      <c r="AD85">
        <f>'新別表 '!AD170</f>
        <v>1624</v>
      </c>
      <c r="AE85">
        <f>'新別表 '!AE170</f>
        <v>1285</v>
      </c>
      <c r="AF85">
        <f>'新別表 '!AF170</f>
        <v>1105</v>
      </c>
    </row>
    <row r="86" spans="1:32" x14ac:dyDescent="0.4">
      <c r="A86">
        <v>81</v>
      </c>
      <c r="B86">
        <f>'新別表 '!B172</f>
        <v>167</v>
      </c>
      <c r="C86" t="str">
        <f>'新別表 '!C172</f>
        <v>四日市市北消防署朝日川越分署</v>
      </c>
      <c r="D86" t="str">
        <f>'新別表 '!D172</f>
        <v>四日市市朝日町大字小向字七反田375番地の２</v>
      </c>
      <c r="E86" t="str">
        <f>'新別表 '!E172</f>
        <v>低圧電力</v>
      </c>
      <c r="F86" t="str">
        <f>'新別表 '!F172</f>
        <v>341-3004-08-09-0-3</v>
      </c>
      <c r="G86" t="str">
        <f>'新別表 '!G172</f>
        <v>04-0341-3004-0809-0300-0000</v>
      </c>
      <c r="H86">
        <f>'新別表 '!H172</f>
        <v>24</v>
      </c>
      <c r="I86" t="str">
        <f>'新別表 '!I172</f>
        <v>kW</v>
      </c>
      <c r="J86">
        <f>'新別表 '!J172</f>
        <v>14728</v>
      </c>
      <c r="K86">
        <f>'新別表 '!K172</f>
        <v>85</v>
      </c>
      <c r="L86" t="str">
        <f>'新別表 '!L172</f>
        <v>交流三相3線式</v>
      </c>
      <c r="M86">
        <f>'新別表 '!M172</f>
        <v>200</v>
      </c>
      <c r="N86">
        <f>'新別表 '!N172</f>
        <v>60</v>
      </c>
      <c r="O86" t="str">
        <f>'新別表 '!O172</f>
        <v>1回線受電</v>
      </c>
      <c r="P86" t="str">
        <f>'新別表 '!P172</f>
        <v>引込線第1支持点の支持がいしの負荷側接続点</v>
      </c>
      <c r="Q86" t="str">
        <f>'新別表 '!Q172</f>
        <v>需給地点に同じ</v>
      </c>
      <c r="R86" t="str">
        <f>'新別表 '!R172</f>
        <v>需給地点に同じ</v>
      </c>
      <c r="S86" t="str">
        <f>'新別表 '!S172</f>
        <v>スマートメーター</v>
      </c>
      <c r="T86" t="str">
        <f>'新別表 '!T172</f>
        <v>なし</v>
      </c>
      <c r="U86">
        <f>'新別表 '!U172</f>
        <v>86</v>
      </c>
      <c r="V86">
        <f>'新別表 '!V172</f>
        <v>381</v>
      </c>
      <c r="W86">
        <f>'新別表 '!W172</f>
        <v>1919</v>
      </c>
      <c r="X86">
        <f>'新別表 '!X172</f>
        <v>3456</v>
      </c>
      <c r="Y86">
        <f>'新別表 '!Y172</f>
        <v>1485</v>
      </c>
      <c r="Z86">
        <f>'新別表 '!Z172</f>
        <v>293</v>
      </c>
      <c r="AA86">
        <f>'新別表 '!AA172</f>
        <v>369</v>
      </c>
      <c r="AB86">
        <f>'新別表 '!AB172</f>
        <v>1417</v>
      </c>
      <c r="AC86">
        <f>'新別表 '!AC172</f>
        <v>2315</v>
      </c>
      <c r="AD86">
        <f>'新別表 '!AD172</f>
        <v>2145</v>
      </c>
      <c r="AE86">
        <f>'新別表 '!AE172</f>
        <v>519</v>
      </c>
      <c r="AF86">
        <f>'新別表 '!AF172</f>
        <v>343</v>
      </c>
    </row>
    <row r="87" spans="1:32" x14ac:dyDescent="0.4">
      <c r="A87">
        <v>82</v>
      </c>
      <c r="B87">
        <f>'新別表 '!B182</f>
        <v>177</v>
      </c>
      <c r="C87" t="str">
        <f>'新別表 '!C182</f>
        <v>海上分団</v>
      </c>
      <c r="D87" t="str">
        <f>'新別表 '!D182</f>
        <v>四日市市千歳町9-10</v>
      </c>
      <c r="E87" t="str">
        <f>'新別表 '!E182</f>
        <v>低圧電力</v>
      </c>
      <c r="F87" t="str">
        <f>'新別表 '!F182</f>
        <v>340-4580-03-73-1-3</v>
      </c>
      <c r="G87" t="str">
        <f>'新別表 '!G182</f>
        <v>04-0340-4580-0373-1300-0000</v>
      </c>
      <c r="H87">
        <f>'新別表 '!H182</f>
        <v>3</v>
      </c>
      <c r="I87" t="str">
        <f>'新別表 '!I182</f>
        <v>kW</v>
      </c>
      <c r="J87">
        <f>'新別表 '!J182</f>
        <v>0</v>
      </c>
      <c r="K87" t="str">
        <f>'新別表 '!K182</f>
        <v>-</v>
      </c>
      <c r="L87" t="str">
        <f>'新別表 '!L182</f>
        <v>交流三相3線式</v>
      </c>
      <c r="M87">
        <f>'新別表 '!M182</f>
        <v>200</v>
      </c>
      <c r="N87">
        <f>'新別表 '!N182</f>
        <v>60</v>
      </c>
      <c r="O87" t="str">
        <f>'新別表 '!O182</f>
        <v>1回線受電</v>
      </c>
      <c r="P87" t="str">
        <f>'新別表 '!P182</f>
        <v>引込線第1支持点の支持がいしの負荷側接続点</v>
      </c>
      <c r="Q87" t="str">
        <f>'新別表 '!Q182</f>
        <v>需給地点に同じ</v>
      </c>
      <c r="R87" t="str">
        <f>'新別表 '!R182</f>
        <v>需給地点に同じ</v>
      </c>
      <c r="S87" t="str">
        <f>'新別表 '!S182</f>
        <v>スマートメーター</v>
      </c>
      <c r="T87" t="str">
        <f>'新別表 '!T182</f>
        <v>なし</v>
      </c>
      <c r="U87">
        <f>'新別表 '!U182</f>
        <v>0</v>
      </c>
      <c r="V87">
        <f>'新別表 '!V182</f>
        <v>0</v>
      </c>
      <c r="W87">
        <f>'新別表 '!W182</f>
        <v>0</v>
      </c>
      <c r="X87">
        <f>'新別表 '!X182</f>
        <v>0</v>
      </c>
      <c r="Y87">
        <f>'新別表 '!Y182</f>
        <v>0</v>
      </c>
      <c r="Z87">
        <f>'新別表 '!Z182</f>
        <v>0</v>
      </c>
      <c r="AA87">
        <f>'新別表 '!AA182</f>
        <v>0</v>
      </c>
      <c r="AB87">
        <f>'新別表 '!AB182</f>
        <v>0</v>
      </c>
      <c r="AC87">
        <f>'新別表 '!AC182</f>
        <v>0</v>
      </c>
      <c r="AD87">
        <f>'新別表 '!AD182</f>
        <v>0</v>
      </c>
      <c r="AE87">
        <f>'新別表 '!AE182</f>
        <v>0</v>
      </c>
      <c r="AF87">
        <f>'新別表 '!AF182</f>
        <v>0</v>
      </c>
    </row>
    <row r="88" spans="1:32" x14ac:dyDescent="0.4">
      <c r="A88">
        <v>83</v>
      </c>
      <c r="B88">
        <f>'新別表 '!B193</f>
        <v>188</v>
      </c>
      <c r="C88" t="str">
        <f>'新別表 '!C193</f>
        <v>文化財収蔵庫</v>
      </c>
      <c r="D88" t="str">
        <f>'新別表 '!D193</f>
        <v>四日市市寺方町1506</v>
      </c>
      <c r="E88" t="str">
        <f>'新別表 '!E193</f>
        <v>低圧電力</v>
      </c>
      <c r="F88" t="str">
        <f>'新別表 '!F193</f>
        <v>340-4400-04-19-0-3</v>
      </c>
      <c r="G88" t="str">
        <f>'新別表 '!G193</f>
        <v>04-0340-4400-0419-0300-0000</v>
      </c>
      <c r="H88">
        <f>'新別表 '!H193</f>
        <v>28</v>
      </c>
      <c r="I88" t="str">
        <f>'新別表 '!I193</f>
        <v>kW</v>
      </c>
      <c r="J88">
        <f>'新別表 '!J193</f>
        <v>950</v>
      </c>
      <c r="K88">
        <f>'新別表 '!K193</f>
        <v>90</v>
      </c>
      <c r="L88" t="str">
        <f>'新別表 '!L193</f>
        <v>交流三相3線式</v>
      </c>
      <c r="M88">
        <f>'新別表 '!M193</f>
        <v>200</v>
      </c>
      <c r="N88">
        <f>'新別表 '!N193</f>
        <v>60</v>
      </c>
      <c r="O88" t="str">
        <f>'新別表 '!O193</f>
        <v>1回線受電</v>
      </c>
      <c r="P88" t="str">
        <f>'新別表 '!P193</f>
        <v>引込線第1支持点の支持がいしの負荷側接続点</v>
      </c>
      <c r="Q88" t="str">
        <f>'新別表 '!Q193</f>
        <v>需給地点に同じ</v>
      </c>
      <c r="R88" t="str">
        <f>'新別表 '!R193</f>
        <v>需給地点に同じ</v>
      </c>
      <c r="S88" t="str">
        <f>'新別表 '!S193</f>
        <v>スマートメーター</v>
      </c>
      <c r="T88" t="str">
        <f>'新別表 '!T193</f>
        <v>なし</v>
      </c>
      <c r="U88">
        <f>'新別表 '!U193</f>
        <v>86</v>
      </c>
      <c r="V88">
        <f>'新別表 '!V193</f>
        <v>78</v>
      </c>
      <c r="W88">
        <f>'新別表 '!W193</f>
        <v>75</v>
      </c>
      <c r="X88">
        <f>'新別表 '!X193</f>
        <v>91</v>
      </c>
      <c r="Y88">
        <f>'新別表 '!Y193</f>
        <v>77</v>
      </c>
      <c r="Z88">
        <f>'新別表 '!Z193</f>
        <v>75</v>
      </c>
      <c r="AA88">
        <f>'新別表 '!AA193</f>
        <v>83</v>
      </c>
      <c r="AB88">
        <f>'新別表 '!AB193</f>
        <v>75</v>
      </c>
      <c r="AC88">
        <f>'新別表 '!AC193</f>
        <v>88</v>
      </c>
      <c r="AD88">
        <f>'新別表 '!AD193</f>
        <v>75</v>
      </c>
      <c r="AE88">
        <f>'新別表 '!AE193</f>
        <v>72</v>
      </c>
      <c r="AF88">
        <f>'新別表 '!AF193</f>
        <v>75</v>
      </c>
    </row>
    <row r="89" spans="1:32" x14ac:dyDescent="0.4">
      <c r="A89">
        <v>84</v>
      </c>
      <c r="B89">
        <f>'新別表 '!B194</f>
        <v>189</v>
      </c>
      <c r="C89" t="str">
        <f>'新別表 '!C194</f>
        <v>御池沼沢植物群落</v>
      </c>
      <c r="D89" t="str">
        <f>'新別表 '!D194</f>
        <v>四日市市西坂部町字御池2852-46</v>
      </c>
      <c r="E89" t="str">
        <f>'新別表 '!E194</f>
        <v>低圧電力</v>
      </c>
      <c r="F89" t="str">
        <f>'新別表 '!F194</f>
        <v>340-4330-04-16-1-3</v>
      </c>
      <c r="G89" t="str">
        <f>'新別表 '!G194</f>
        <v>04-0340-4330-0416-1300-0000</v>
      </c>
      <c r="H89">
        <f>'新別表 '!H194</f>
        <v>5</v>
      </c>
      <c r="I89" t="str">
        <f>'新別表 '!I194</f>
        <v>kW</v>
      </c>
      <c r="J89">
        <f>'新別表 '!J194</f>
        <v>17391</v>
      </c>
      <c r="K89">
        <f>'新別表 '!K194</f>
        <v>80</v>
      </c>
      <c r="L89" t="str">
        <f>'新別表 '!L194</f>
        <v>交流三相3線式</v>
      </c>
      <c r="M89">
        <f>'新別表 '!M194</f>
        <v>200</v>
      </c>
      <c r="N89">
        <f>'新別表 '!N194</f>
        <v>60</v>
      </c>
      <c r="O89" t="str">
        <f>'新別表 '!O194</f>
        <v>1回線受電</v>
      </c>
      <c r="P89" t="str">
        <f>'新別表 '!P194</f>
        <v>引込線第1支持点の支持がいしの負荷側接続点</v>
      </c>
      <c r="Q89" t="str">
        <f>'新別表 '!Q194</f>
        <v>需給地点に同じ</v>
      </c>
      <c r="R89" t="str">
        <f>'新別表 '!R194</f>
        <v>需給地点に同じ</v>
      </c>
      <c r="S89" t="str">
        <f>'新別表 '!S194</f>
        <v>スマートメーター</v>
      </c>
      <c r="T89" t="str">
        <f>'新別表 '!T194</f>
        <v>なし</v>
      </c>
      <c r="U89">
        <f>'新別表 '!U194</f>
        <v>2010</v>
      </c>
      <c r="V89">
        <f>'新別表 '!V194</f>
        <v>1237</v>
      </c>
      <c r="W89">
        <f>'新別表 '!W194</f>
        <v>1756</v>
      </c>
      <c r="X89">
        <f>'新別表 '!X194</f>
        <v>2252</v>
      </c>
      <c r="Y89">
        <f>'新別表 '!Y194</f>
        <v>1373</v>
      </c>
      <c r="Z89">
        <f>'新別表 '!Z194</f>
        <v>1247</v>
      </c>
      <c r="AA89">
        <f>'新別表 '!AA194</f>
        <v>1419</v>
      </c>
      <c r="AB89">
        <f>'新別表 '!AB194</f>
        <v>289</v>
      </c>
      <c r="AC89">
        <f>'新別表 '!AC194</f>
        <v>1375</v>
      </c>
      <c r="AD89">
        <f>'新別表 '!AD194</f>
        <v>322</v>
      </c>
      <c r="AE89">
        <f>'新別表 '!AE194</f>
        <v>1786</v>
      </c>
      <c r="AF89">
        <f>'新別表 '!AF194</f>
        <v>2325</v>
      </c>
    </row>
    <row r="90" spans="1:32" x14ac:dyDescent="0.4">
      <c r="A90">
        <v>85</v>
      </c>
      <c r="B90">
        <f>'新別表 '!B195</f>
        <v>190</v>
      </c>
      <c r="C90" t="str">
        <f>'新別表 '!C195</f>
        <v>御池沼沢植物群落</v>
      </c>
      <c r="D90" t="str">
        <f>'新別表 '!D195</f>
        <v>四日市市西坂部町字足洗2835</v>
      </c>
      <c r="E90" t="str">
        <f>'新別表 '!E195</f>
        <v>低圧電力</v>
      </c>
      <c r="F90" t="str">
        <f>'新別表 '!F195</f>
        <v>340-4330-04-16-0-3</v>
      </c>
      <c r="G90" t="str">
        <f>'新別表 '!G195</f>
        <v>04-0340-4330-0416-0300-0000</v>
      </c>
      <c r="H90">
        <f>'新別表 '!H195</f>
        <v>5</v>
      </c>
      <c r="I90" t="str">
        <f>'新別表 '!I195</f>
        <v>kW</v>
      </c>
      <c r="J90">
        <f>'新別表 '!J195</f>
        <v>9899</v>
      </c>
      <c r="K90">
        <f>'新別表 '!K195</f>
        <v>80</v>
      </c>
      <c r="L90" t="str">
        <f>'新別表 '!L195</f>
        <v>交流三相3線式</v>
      </c>
      <c r="M90">
        <f>'新別表 '!M195</f>
        <v>200</v>
      </c>
      <c r="N90">
        <f>'新別表 '!N195</f>
        <v>60</v>
      </c>
      <c r="O90" t="str">
        <f>'新別表 '!O195</f>
        <v>1回線受電</v>
      </c>
      <c r="P90" t="str">
        <f>'新別表 '!P195</f>
        <v>引込線第1支持点の支持がいしの負荷側接続点</v>
      </c>
      <c r="Q90" t="str">
        <f>'新別表 '!Q195</f>
        <v>需給地点に同じ</v>
      </c>
      <c r="R90" t="str">
        <f>'新別表 '!R195</f>
        <v>需給地点に同じ</v>
      </c>
      <c r="S90" t="str">
        <f>'新別表 '!S195</f>
        <v>スマートメーター</v>
      </c>
      <c r="T90" t="str">
        <f>'新別表 '!T195</f>
        <v>なし</v>
      </c>
      <c r="U90">
        <f>'新別表 '!U195</f>
        <v>1584</v>
      </c>
      <c r="V90">
        <f>'新別表 '!V195</f>
        <v>1485</v>
      </c>
      <c r="W90">
        <f>'新別表 '!W195</f>
        <v>1342</v>
      </c>
      <c r="X90">
        <f>'新別表 '!X195</f>
        <v>1781</v>
      </c>
      <c r="Y90">
        <f>'新別表 '!Y195</f>
        <v>959</v>
      </c>
      <c r="Z90">
        <f>'新別表 '!Z195</f>
        <v>446</v>
      </c>
      <c r="AA90">
        <f>'新別表 '!AA195</f>
        <v>175</v>
      </c>
      <c r="AB90">
        <f>'新別表 '!AB195</f>
        <v>4</v>
      </c>
      <c r="AC90">
        <f>'新別表 '!AC195</f>
        <v>2</v>
      </c>
      <c r="AD90">
        <f>'新別表 '!AD195</f>
        <v>1</v>
      </c>
      <c r="AE90">
        <f>'新別表 '!AE195</f>
        <v>400</v>
      </c>
      <c r="AF90">
        <f>'新別表 '!AF195</f>
        <v>1720</v>
      </c>
    </row>
    <row r="91" spans="1:32" x14ac:dyDescent="0.4">
      <c r="A91">
        <v>86</v>
      </c>
      <c r="B91">
        <f>'新別表 '!B197</f>
        <v>192</v>
      </c>
      <c r="C91" t="str">
        <f>'新別表 '!C197</f>
        <v>埋蔵文化財整理作業所</v>
      </c>
      <c r="D91" t="str">
        <f>'新別表 '!D197</f>
        <v>四日市市寺方町1506</v>
      </c>
      <c r="E91" t="str">
        <f>'新別表 '!E197</f>
        <v>低圧電力</v>
      </c>
      <c r="F91" t="str">
        <f>'新別表 '!F197</f>
        <v>340-0100-04-21-01</v>
      </c>
      <c r="G91" t="str">
        <f>'新別表 '!G197</f>
        <v>04-0340-0100-0421-0100-0000</v>
      </c>
      <c r="H91">
        <f>'新別表 '!H197</f>
        <v>18</v>
      </c>
      <c r="I91" t="str">
        <f>'新別表 '!I197</f>
        <v>kW</v>
      </c>
      <c r="J91">
        <f>'新別表 '!J197</f>
        <v>6245</v>
      </c>
      <c r="K91">
        <f>'新別表 '!K197</f>
        <v>90</v>
      </c>
      <c r="L91" t="str">
        <f>'新別表 '!L197</f>
        <v>交流三相3線式</v>
      </c>
      <c r="M91">
        <f>'新別表 '!M197</f>
        <v>200</v>
      </c>
      <c r="N91">
        <f>'新別表 '!N197</f>
        <v>60</v>
      </c>
      <c r="O91" t="str">
        <f>'新別表 '!O197</f>
        <v>1回線受電</v>
      </c>
      <c r="P91" t="str">
        <f>'新別表 '!P197</f>
        <v>引込線第1支持点の支持がいしの負荷側接続点</v>
      </c>
      <c r="Q91" t="str">
        <f>'新別表 '!Q197</f>
        <v>需給地点に同じ</v>
      </c>
      <c r="R91" t="str">
        <f>'新別表 '!R197</f>
        <v>需給地点に同じ</v>
      </c>
      <c r="S91" t="str">
        <f>'新別表 '!S197</f>
        <v>スマートメーター</v>
      </c>
      <c r="T91" t="str">
        <f>'新別表 '!T197</f>
        <v>なし</v>
      </c>
      <c r="U91">
        <f>'新別表 '!U197</f>
        <v>92</v>
      </c>
      <c r="V91">
        <f>'新別表 '!V197</f>
        <v>82</v>
      </c>
      <c r="W91">
        <f>'新別表 '!W197</f>
        <v>318</v>
      </c>
      <c r="X91">
        <f>'新別表 '!X197</f>
        <v>1035</v>
      </c>
      <c r="Y91">
        <f>'新別表 '!Y197</f>
        <v>531</v>
      </c>
      <c r="Z91">
        <f>'新別表 '!Z197</f>
        <v>154</v>
      </c>
      <c r="AA91">
        <f>'新別表 '!AA197</f>
        <v>215</v>
      </c>
      <c r="AB91">
        <f>'新別表 '!AB197</f>
        <v>649</v>
      </c>
      <c r="AC91">
        <f>'新別表 '!AC197</f>
        <v>927</v>
      </c>
      <c r="AD91">
        <f>'新別表 '!AD197</f>
        <v>1059</v>
      </c>
      <c r="AE91">
        <f>'新別表 '!AE197</f>
        <v>736</v>
      </c>
      <c r="AF91">
        <f>'新別表 '!AF197</f>
        <v>447</v>
      </c>
    </row>
    <row r="92" spans="1:32" x14ac:dyDescent="0.4">
      <c r="A92">
        <v>87</v>
      </c>
      <c r="B92">
        <f>'新別表 '!B200</f>
        <v>195</v>
      </c>
      <c r="C92" t="str">
        <f>'新別表 '!C200</f>
        <v>くるべ古代歴史館</v>
      </c>
      <c r="D92" t="str">
        <f>'新別表 '!D200</f>
        <v>四日市市大矢知町2323-1</v>
      </c>
      <c r="E92" t="str">
        <f>'新別表 '!E200</f>
        <v>低圧電力</v>
      </c>
      <c r="F92" t="str">
        <f>'新別表 '!F200</f>
        <v>340-0100-00-36-13</v>
      </c>
      <c r="G92" t="str">
        <f>'新別表 '!G200</f>
        <v>04-0340-0100-0036-1300-0000</v>
      </c>
      <c r="H92">
        <f>'新別表 '!H200</f>
        <v>9</v>
      </c>
      <c r="I92" t="str">
        <f>'新別表 '!I200</f>
        <v>kW</v>
      </c>
      <c r="J92">
        <f>'新別表 '!J200</f>
        <v>11301</v>
      </c>
      <c r="K92">
        <f>'新別表 '!K200</f>
        <v>90</v>
      </c>
      <c r="L92" t="str">
        <f>'新別表 '!L200</f>
        <v>交流三相3線式</v>
      </c>
      <c r="M92">
        <f>'新別表 '!M200</f>
        <v>200</v>
      </c>
      <c r="N92">
        <f>'新別表 '!N200</f>
        <v>60</v>
      </c>
      <c r="O92" t="str">
        <f>'新別表 '!O200</f>
        <v>1回線受電</v>
      </c>
      <c r="P92" t="str">
        <f>'新別表 '!P200</f>
        <v>引込線第1支持点の支持がいしの負荷側接続点</v>
      </c>
      <c r="Q92" t="str">
        <f>'新別表 '!Q200</f>
        <v>需給地点に同じ</v>
      </c>
      <c r="R92" t="str">
        <f>'新別表 '!R200</f>
        <v>需給地点に同じ</v>
      </c>
      <c r="S92" t="str">
        <f>'新別表 '!S200</f>
        <v>スマートメーター</v>
      </c>
      <c r="T92" t="str">
        <f>'新別表 '!T200</f>
        <v>なし</v>
      </c>
      <c r="U92">
        <f>'新別表 '!U200</f>
        <v>253</v>
      </c>
      <c r="V92">
        <f>'新別表 '!V200</f>
        <v>375</v>
      </c>
      <c r="W92">
        <f>'新別表 '!W200</f>
        <v>721</v>
      </c>
      <c r="X92">
        <f>'新別表 '!X200</f>
        <v>1707</v>
      </c>
      <c r="Y92">
        <f>'新別表 '!Y200</f>
        <v>1176</v>
      </c>
      <c r="Z92">
        <f>'新別表 '!Z200</f>
        <v>447</v>
      </c>
      <c r="AA92">
        <f>'新別表 '!AA200</f>
        <v>388</v>
      </c>
      <c r="AB92">
        <f>'新別表 '!AB200</f>
        <v>889</v>
      </c>
      <c r="AC92">
        <f>'新別表 '!AC200</f>
        <v>1667</v>
      </c>
      <c r="AD92">
        <f>'新別表 '!AD200</f>
        <v>1555</v>
      </c>
      <c r="AE92">
        <f>'新別表 '!AE200</f>
        <v>1357</v>
      </c>
      <c r="AF92">
        <f>'新別表 '!AF200</f>
        <v>766</v>
      </c>
    </row>
    <row r="93" spans="1:32" x14ac:dyDescent="0.4">
      <c r="A93">
        <v>88</v>
      </c>
      <c r="B93">
        <f>'新別表 '!B202</f>
        <v>197</v>
      </c>
      <c r="C93" t="str">
        <f>'新別表 '!C202</f>
        <v>旧四郷村役場</v>
      </c>
      <c r="D93" t="str">
        <f>'新別表 '!D202</f>
        <v>四日市市西日野町3375</v>
      </c>
      <c r="E93" t="str">
        <f>'新別表 '!E202</f>
        <v>低圧電力</v>
      </c>
      <c r="F93" t="str">
        <f>'新別表 '!F202</f>
        <v>340-4702-26-70-03</v>
      </c>
      <c r="G93" t="str">
        <f>'新別表 '!G202</f>
        <v>04-0340-4702-2670-0300-0000</v>
      </c>
      <c r="H93">
        <f>'新別表 '!H202</f>
        <v>14</v>
      </c>
      <c r="I93" t="str">
        <f>'新別表 '!I202</f>
        <v>kW</v>
      </c>
      <c r="J93">
        <f>'新別表 '!J202</f>
        <v>2272</v>
      </c>
      <c r="K93">
        <f>'新別表 '!K202</f>
        <v>85</v>
      </c>
      <c r="L93" t="str">
        <f>'新別表 '!L202</f>
        <v>交流三相3線式</v>
      </c>
      <c r="M93">
        <f>'新別表 '!M202</f>
        <v>200</v>
      </c>
      <c r="N93">
        <f>'新別表 '!N202</f>
        <v>60</v>
      </c>
      <c r="O93" t="str">
        <f>'新別表 '!O202</f>
        <v>1回線受電</v>
      </c>
      <c r="P93" t="str">
        <f>'新別表 '!P202</f>
        <v>引込線第1支持点の支持がいしの負荷側接続点</v>
      </c>
      <c r="Q93" t="str">
        <f>'新別表 '!Q202</f>
        <v>需給地点に同じ</v>
      </c>
      <c r="R93" t="str">
        <f>'新別表 '!R202</f>
        <v>需給地点に同じ</v>
      </c>
      <c r="S93" t="str">
        <f>'新別表 '!S202</f>
        <v>スマートメーター</v>
      </c>
      <c r="T93" t="str">
        <f>'新別表 '!T202</f>
        <v>なし</v>
      </c>
      <c r="U93">
        <f>'新別表 '!U202</f>
        <v>104</v>
      </c>
      <c r="V93">
        <f>'新別表 '!V202</f>
        <v>119</v>
      </c>
      <c r="W93">
        <f>'新別表 '!W202</f>
        <v>258</v>
      </c>
      <c r="X93">
        <f>'新別表 '!X202</f>
        <v>598</v>
      </c>
      <c r="Y93">
        <f>'新別表 '!Y202</f>
        <v>122</v>
      </c>
      <c r="Z93">
        <f>'新別表 '!Z202</f>
        <v>96</v>
      </c>
      <c r="AA93">
        <f>'新別表 '!AA202</f>
        <v>108</v>
      </c>
      <c r="AB93">
        <f>'新別表 '!AB202</f>
        <v>98</v>
      </c>
      <c r="AC93">
        <f>'新別表 '!AC202</f>
        <v>172</v>
      </c>
      <c r="AD93">
        <f>'新別表 '!AD202</f>
        <v>148</v>
      </c>
      <c r="AE93">
        <f>'新別表 '!AE202</f>
        <v>353</v>
      </c>
      <c r="AF93">
        <f>'新別表 '!AF202</f>
        <v>96</v>
      </c>
    </row>
    <row r="94" spans="1:32" x14ac:dyDescent="0.4">
      <c r="A94">
        <v>89</v>
      </c>
      <c r="B94">
        <f>'新別表 '!B214</f>
        <v>209</v>
      </c>
      <c r="C94" t="str">
        <f>'新別表 '!C214</f>
        <v>四日市地域総合会館あさけプラザ</v>
      </c>
      <c r="D94" t="str">
        <f>'新別表 '!D214</f>
        <v>四日市市下之宮町296-1</v>
      </c>
      <c r="E94" t="str">
        <f>'新別表 '!E214</f>
        <v>低圧電力</v>
      </c>
      <c r="F94" t="str">
        <f>'新別表 '!F214</f>
        <v>340-4125-08-04-03</v>
      </c>
      <c r="G94" t="str">
        <f>'新別表 '!G214</f>
        <v>04-0340-4125-0804-0300-0000</v>
      </c>
      <c r="H94">
        <f>'新別表 '!H214</f>
        <v>21</v>
      </c>
      <c r="I94" t="str">
        <f>'新別表 '!I214</f>
        <v>kW</v>
      </c>
      <c r="J94">
        <f>'新別表 '!J214</f>
        <v>2149</v>
      </c>
      <c r="K94">
        <f>'新別表 '!K214</f>
        <v>90</v>
      </c>
      <c r="L94" t="str">
        <f>'新別表 '!L214</f>
        <v>交流三相3線式</v>
      </c>
      <c r="M94">
        <f>'新別表 '!M214</f>
        <v>200</v>
      </c>
      <c r="N94">
        <f>'新別表 '!N214</f>
        <v>60</v>
      </c>
      <c r="O94" t="str">
        <f>'新別表 '!O214</f>
        <v>1回線受電</v>
      </c>
      <c r="P94" t="str">
        <f>'新別表 '!P214</f>
        <v>引込線第1支持点の支持がいしの負荷側接続点</v>
      </c>
      <c r="Q94" t="str">
        <f>'新別表 '!Q214</f>
        <v>需給地点に同じ</v>
      </c>
      <c r="R94" t="str">
        <f>'新別表 '!R214</f>
        <v>需給地点に同じ</v>
      </c>
      <c r="S94" t="str">
        <f>'新別表 '!S214</f>
        <v>スマートメーター</v>
      </c>
      <c r="T94" t="str">
        <f>'新別表 '!T214</f>
        <v>なし</v>
      </c>
      <c r="U94">
        <f>'新別表 '!U214</f>
        <v>147</v>
      </c>
      <c r="V94">
        <f>'新別表 '!V214</f>
        <v>187</v>
      </c>
      <c r="W94">
        <f>'新別表 '!W214</f>
        <v>307</v>
      </c>
      <c r="X94">
        <f>'新別表 '!X214</f>
        <v>274</v>
      </c>
      <c r="Y94">
        <f>'新別表 '!Y214</f>
        <v>319</v>
      </c>
      <c r="Z94">
        <f>'新別表 '!Z214</f>
        <v>157</v>
      </c>
      <c r="AA94">
        <f>'新別表 '!AA214</f>
        <v>118</v>
      </c>
      <c r="AB94">
        <f>'新別表 '!AB214</f>
        <v>68</v>
      </c>
      <c r="AC94">
        <f>'新別表 '!AC214</f>
        <v>99</v>
      </c>
      <c r="AD94">
        <f>'新別表 '!AD214</f>
        <v>104</v>
      </c>
      <c r="AE94">
        <f>'新別表 '!AE214</f>
        <v>119</v>
      </c>
      <c r="AF94">
        <f>'新別表 '!AF214</f>
        <v>250</v>
      </c>
    </row>
    <row r="95" spans="1:32" x14ac:dyDescent="0.4">
      <c r="A95">
        <v>90</v>
      </c>
      <c r="B95">
        <f>'新別表 '!B218</f>
        <v>213</v>
      </c>
      <c r="C95" t="str">
        <f>'新別表 '!C218</f>
        <v>鵜の森公園</v>
      </c>
      <c r="D95" t="str">
        <f>'新別表 '!D218</f>
        <v>鵜の森一丁目13ー30</v>
      </c>
      <c r="E95" t="str">
        <f>'新別表 '!E218</f>
        <v>低圧電力</v>
      </c>
      <c r="F95" t="str">
        <f>'新別表 '!F218</f>
        <v>340-4558-13-41-13</v>
      </c>
      <c r="G95" t="str">
        <f>'新別表 '!G218</f>
        <v>04-0340-4558-1341-1300-0000</v>
      </c>
      <c r="H95">
        <f>'新別表 '!H218</f>
        <v>9</v>
      </c>
      <c r="I95" t="str">
        <f>'新別表 '!I218</f>
        <v>kW</v>
      </c>
      <c r="J95">
        <f>'新別表 '!J218</f>
        <v>1701</v>
      </c>
      <c r="K95">
        <f>'新別表 '!K218</f>
        <v>85</v>
      </c>
      <c r="L95" t="str">
        <f>'新別表 '!L218</f>
        <v>交流三相3線式</v>
      </c>
      <c r="M95">
        <f>'新別表 '!M218</f>
        <v>200</v>
      </c>
      <c r="N95">
        <f>'新別表 '!N218</f>
        <v>60</v>
      </c>
      <c r="O95" t="str">
        <f>'新別表 '!O218</f>
        <v>1回線受電</v>
      </c>
      <c r="P95" t="str">
        <f>'新別表 '!P218</f>
        <v>引込線第1支持点の支持がいしの負荷側接続点</v>
      </c>
      <c r="Q95" t="str">
        <f>'新別表 '!Q218</f>
        <v>需給地点に同じ</v>
      </c>
      <c r="R95" t="str">
        <f>'新別表 '!R218</f>
        <v>需給地点に同じ</v>
      </c>
      <c r="S95" t="str">
        <f>'新別表 '!S218</f>
        <v>スマートメーター</v>
      </c>
      <c r="T95" t="str">
        <f>'新別表 '!T218</f>
        <v>なし</v>
      </c>
      <c r="U95">
        <f>'新別表 '!U218</f>
        <v>0</v>
      </c>
      <c r="V95">
        <f>'新別表 '!V218</f>
        <v>0</v>
      </c>
      <c r="W95">
        <f>'新別表 '!W218</f>
        <v>0</v>
      </c>
      <c r="X95">
        <f>'新別表 '!X218</f>
        <v>853</v>
      </c>
      <c r="Y95">
        <f>'新別表 '!Y218</f>
        <v>848</v>
      </c>
      <c r="Z95">
        <f>'新別表 '!Z218</f>
        <v>0</v>
      </c>
      <c r="AA95">
        <f>'新別表 '!AA218</f>
        <v>0</v>
      </c>
      <c r="AB95">
        <f>'新別表 '!AB218</f>
        <v>0</v>
      </c>
      <c r="AC95">
        <f>'新別表 '!AC218</f>
        <v>0</v>
      </c>
      <c r="AD95">
        <f>'新別表 '!AD218</f>
        <v>0</v>
      </c>
      <c r="AE95">
        <f>'新別表 '!AE218</f>
        <v>0</v>
      </c>
      <c r="AF95">
        <f>'新別表 '!AF218</f>
        <v>0</v>
      </c>
    </row>
    <row r="96" spans="1:32" x14ac:dyDescent="0.4">
      <c r="A96">
        <v>91</v>
      </c>
      <c r="B96">
        <f>'新別表 '!B223</f>
        <v>218</v>
      </c>
      <c r="C96" t="str">
        <f>'新別表 '!C223</f>
        <v>北条公園</v>
      </c>
      <c r="D96" t="str">
        <f>'新別表 '!D223</f>
        <v>北浜町5</v>
      </c>
      <c r="E96" t="str">
        <f>'新別表 '!E223</f>
        <v>低圧電力</v>
      </c>
      <c r="F96" t="str">
        <f>'新別表 '!F223</f>
        <v>340-4535-15-70-13</v>
      </c>
      <c r="G96" t="str">
        <f>'新別表 '!G223</f>
        <v>04-0340-4535-1570-1300-0000</v>
      </c>
      <c r="H96">
        <f>'新別表 '!H223</f>
        <v>9</v>
      </c>
      <c r="I96" t="str">
        <f>'新別表 '!I223</f>
        <v>kW</v>
      </c>
      <c r="J96">
        <f>'新別表 '!J223</f>
        <v>484</v>
      </c>
      <c r="K96">
        <f>'新別表 '!K223</f>
        <v>90</v>
      </c>
      <c r="L96" t="str">
        <f>'新別表 '!L223</f>
        <v>交流三相3線式</v>
      </c>
      <c r="M96">
        <f>'新別表 '!M223</f>
        <v>200</v>
      </c>
      <c r="N96">
        <f>'新別表 '!N223</f>
        <v>60</v>
      </c>
      <c r="O96" t="str">
        <f>'新別表 '!O223</f>
        <v>1回線受電</v>
      </c>
      <c r="P96" t="str">
        <f>'新別表 '!P223</f>
        <v>引込線第1支持点の支持がいしの負荷側接続点</v>
      </c>
      <c r="Q96" t="str">
        <f>'新別表 '!Q223</f>
        <v>需給地点に同じ</v>
      </c>
      <c r="R96" t="str">
        <f>'新別表 '!R223</f>
        <v>需給地点に同じ</v>
      </c>
      <c r="S96" t="str">
        <f>'新別表 '!S223</f>
        <v>スマートメーター</v>
      </c>
      <c r="T96" t="str">
        <f>'新別表 '!T223</f>
        <v>なし</v>
      </c>
      <c r="U96">
        <f>'新別表 '!U223</f>
        <v>36</v>
      </c>
      <c r="V96">
        <f>'新別表 '!V223</f>
        <v>39</v>
      </c>
      <c r="W96">
        <f>'新別表 '!W223</f>
        <v>33</v>
      </c>
      <c r="X96">
        <f>'新別表 '!X223</f>
        <v>37</v>
      </c>
      <c r="Y96">
        <f>'新別表 '!Y223</f>
        <v>37</v>
      </c>
      <c r="Z96">
        <f>'新別表 '!Z223</f>
        <v>42</v>
      </c>
      <c r="AA96">
        <f>'新別表 '!AA223</f>
        <v>36</v>
      </c>
      <c r="AB96">
        <f>'新別表 '!AB223</f>
        <v>36</v>
      </c>
      <c r="AC96">
        <f>'新別表 '!AC223</f>
        <v>49</v>
      </c>
      <c r="AD96">
        <f>'新別表 '!AD223</f>
        <v>55</v>
      </c>
      <c r="AE96">
        <f>'新別表 '!AE223</f>
        <v>37</v>
      </c>
      <c r="AF96">
        <f>'新別表 '!AF223</f>
        <v>47</v>
      </c>
    </row>
    <row r="97" spans="1:32" x14ac:dyDescent="0.4">
      <c r="A97">
        <v>92</v>
      </c>
      <c r="B97">
        <f>'新別表 '!B228</f>
        <v>223</v>
      </c>
      <c r="C97" t="str">
        <f>'新別表 '!C228</f>
        <v>中央緑地（苗圃）</v>
      </c>
      <c r="D97" t="str">
        <f>'新別表 '!D228</f>
        <v>日永東一丁目3ー21</v>
      </c>
      <c r="E97" t="str">
        <f>'新別表 '!E228</f>
        <v>低圧電力</v>
      </c>
      <c r="F97" t="str">
        <f>'新別表 '!F228</f>
        <v>340-4578-03-10-13</v>
      </c>
      <c r="G97" t="str">
        <f>'新別表 '!G228</f>
        <v>04-0340-4578-0310-1300-0000</v>
      </c>
      <c r="H97">
        <f>'新別表 '!H228</f>
        <v>0.5</v>
      </c>
      <c r="I97" t="str">
        <f>'新別表 '!I228</f>
        <v>kW</v>
      </c>
      <c r="J97">
        <f>'新別表 '!J228</f>
        <v>0</v>
      </c>
      <c r="K97">
        <f>'新別表 '!K228</f>
        <v>85</v>
      </c>
      <c r="L97" t="str">
        <f>'新別表 '!L228</f>
        <v>交流三相3線式</v>
      </c>
      <c r="M97">
        <f>'新別表 '!M228</f>
        <v>200</v>
      </c>
      <c r="N97">
        <f>'新別表 '!N228</f>
        <v>60</v>
      </c>
      <c r="O97" t="str">
        <f>'新別表 '!O228</f>
        <v>1回線受電</v>
      </c>
      <c r="P97" t="str">
        <f>'新別表 '!P228</f>
        <v>引込線第1支持点の支持がいしの負荷側接続点</v>
      </c>
      <c r="Q97" t="str">
        <f>'新別表 '!Q228</f>
        <v>需給地点に同じ</v>
      </c>
      <c r="R97" t="str">
        <f>'新別表 '!R228</f>
        <v>需給地点に同じ</v>
      </c>
      <c r="S97" t="str">
        <f>'新別表 '!S228</f>
        <v>スマートメーター</v>
      </c>
      <c r="T97" t="str">
        <f>'新別表 '!T228</f>
        <v>なし</v>
      </c>
      <c r="U97">
        <f>'新別表 '!U228</f>
        <v>0</v>
      </c>
      <c r="V97">
        <f>'新別表 '!V228</f>
        <v>0</v>
      </c>
      <c r="W97">
        <f>'新別表 '!W228</f>
        <v>0</v>
      </c>
      <c r="X97">
        <f>'新別表 '!X228</f>
        <v>0</v>
      </c>
      <c r="Y97">
        <f>'新別表 '!Y228</f>
        <v>0</v>
      </c>
      <c r="Z97">
        <f>'新別表 '!Z228</f>
        <v>0</v>
      </c>
      <c r="AA97">
        <f>'新別表 '!AA228</f>
        <v>0</v>
      </c>
      <c r="AB97">
        <f>'新別表 '!AB228</f>
        <v>0</v>
      </c>
      <c r="AC97">
        <f>'新別表 '!AC228</f>
        <v>0</v>
      </c>
      <c r="AD97">
        <f>'新別表 '!AD228</f>
        <v>0</v>
      </c>
      <c r="AE97">
        <f>'新別表 '!AE228</f>
        <v>0</v>
      </c>
      <c r="AF97">
        <f>'新別表 '!AF228</f>
        <v>0</v>
      </c>
    </row>
    <row r="98" spans="1:32" x14ac:dyDescent="0.4">
      <c r="A98">
        <v>93</v>
      </c>
      <c r="B98">
        <f>'新別表 '!B233</f>
        <v>228</v>
      </c>
      <c r="C98" t="str">
        <f>'新別表 '!C233</f>
        <v>南部丘陵公園</v>
      </c>
      <c r="D98" t="str">
        <f>'新別表 '!D233</f>
        <v>西日野町4168</v>
      </c>
      <c r="E98" t="str">
        <f>'新別表 '!E233</f>
        <v>低圧電力</v>
      </c>
      <c r="F98" t="str">
        <f>'新別表 '!F233</f>
        <v>340-4784-09-71-23</v>
      </c>
      <c r="G98" t="str">
        <f>'新別表 '!G233</f>
        <v>04-0340-4784-0971-2300-0000</v>
      </c>
      <c r="H98">
        <f>'新別表 '!H233</f>
        <v>2</v>
      </c>
      <c r="I98" t="str">
        <f>'新別表 '!I233</f>
        <v>kW</v>
      </c>
      <c r="J98">
        <f>'新別表 '!J233</f>
        <v>14334</v>
      </c>
      <c r="K98">
        <f>'新別表 '!K233</f>
        <v>80</v>
      </c>
      <c r="L98" t="str">
        <f>'新別表 '!L233</f>
        <v>交流三相3線式</v>
      </c>
      <c r="M98">
        <f>'新別表 '!M233</f>
        <v>200</v>
      </c>
      <c r="N98">
        <f>'新別表 '!N233</f>
        <v>60</v>
      </c>
      <c r="O98" t="str">
        <f>'新別表 '!O233</f>
        <v>1回線受電</v>
      </c>
      <c r="P98" t="str">
        <f>'新別表 '!P233</f>
        <v>引込線第1支持点の支持がいしの負荷側接続点</v>
      </c>
      <c r="Q98" t="str">
        <f>'新別表 '!Q233</f>
        <v>需給地点に同じ</v>
      </c>
      <c r="R98" t="str">
        <f>'新別表 '!R233</f>
        <v>需給地点に同じ</v>
      </c>
      <c r="S98" t="str">
        <f>'新別表 '!S233</f>
        <v>スマートメーター</v>
      </c>
      <c r="T98" t="str">
        <f>'新別表 '!T233</f>
        <v>なし</v>
      </c>
      <c r="U98">
        <f>'新別表 '!U233</f>
        <v>1292</v>
      </c>
      <c r="V98">
        <f>'新別表 '!V233</f>
        <v>1165</v>
      </c>
      <c r="W98">
        <f>'新別表 '!W233</f>
        <v>1117</v>
      </c>
      <c r="X98">
        <f>'新別表 '!X233</f>
        <v>1253</v>
      </c>
      <c r="Y98">
        <f>'新別表 '!Y233</f>
        <v>1180</v>
      </c>
      <c r="Z98">
        <f>'新別表 '!Z233</f>
        <v>1147</v>
      </c>
      <c r="AA98">
        <f>'新別表 '!AA233</f>
        <v>1269</v>
      </c>
      <c r="AB98">
        <f>'新別表 '!AB233</f>
        <v>1153</v>
      </c>
      <c r="AC98">
        <f>'新別表 '!AC233</f>
        <v>1353</v>
      </c>
      <c r="AD98">
        <f>'新別表 '!AD233</f>
        <v>1152</v>
      </c>
      <c r="AE98">
        <f>'新別表 '!AE233</f>
        <v>1150</v>
      </c>
      <c r="AF98">
        <f>'新別表 '!AF233</f>
        <v>1103</v>
      </c>
    </row>
    <row r="99" spans="1:32" x14ac:dyDescent="0.4">
      <c r="A99">
        <v>94</v>
      </c>
      <c r="B99">
        <f>'新別表 '!B236</f>
        <v>231</v>
      </c>
      <c r="C99" t="str">
        <f>'新別表 '!C236</f>
        <v>南部丘陵公園</v>
      </c>
      <c r="D99" t="str">
        <f>'新別表 '!D236</f>
        <v>西日野町4168</v>
      </c>
      <c r="E99" t="str">
        <f>'新別表 '!E236</f>
        <v>低圧電力</v>
      </c>
      <c r="F99" t="str">
        <f>'新別表 '!F236</f>
        <v>340-4702-40-13-00</v>
      </c>
      <c r="G99" t="str">
        <f>'新別表 '!G236</f>
        <v>04-0340-4702-4013-0000-0000</v>
      </c>
      <c r="H99">
        <f>'新別表 '!H236</f>
        <v>1</v>
      </c>
      <c r="I99" t="str">
        <f>'新別表 '!I236</f>
        <v>kW</v>
      </c>
      <c r="J99">
        <f>'新別表 '!J236</f>
        <v>419</v>
      </c>
      <c r="K99">
        <f>'新別表 '!K236</f>
        <v>80</v>
      </c>
      <c r="L99" t="str">
        <f>'新別表 '!L236</f>
        <v>交流三相3線式</v>
      </c>
      <c r="M99">
        <f>'新別表 '!M236</f>
        <v>200</v>
      </c>
      <c r="N99">
        <f>'新別表 '!N236</f>
        <v>60</v>
      </c>
      <c r="O99" t="str">
        <f>'新別表 '!O236</f>
        <v>1回線受電</v>
      </c>
      <c r="P99" t="str">
        <f>'新別表 '!P236</f>
        <v>引込線第1支持点の支持がいしの負荷側接続点</v>
      </c>
      <c r="Q99" t="str">
        <f>'新別表 '!Q236</f>
        <v>需給地点に同じ</v>
      </c>
      <c r="R99" t="str">
        <f>'新別表 '!R236</f>
        <v>需給地点に同じ</v>
      </c>
      <c r="S99" t="str">
        <f>'新別表 '!S236</f>
        <v>スマートメーター</v>
      </c>
      <c r="T99" t="str">
        <f>'新別表 '!T236</f>
        <v>なし</v>
      </c>
      <c r="U99">
        <f>'新別表 '!U236</f>
        <v>26</v>
      </c>
      <c r="V99">
        <f>'新別表 '!V236</f>
        <v>24</v>
      </c>
      <c r="W99">
        <f>'新別表 '!W236</f>
        <v>16</v>
      </c>
      <c r="X99">
        <f>'新別表 '!X236</f>
        <v>23</v>
      </c>
      <c r="Y99">
        <f>'新別表 '!Y236</f>
        <v>16</v>
      </c>
      <c r="Z99">
        <f>'新別表 '!Z236</f>
        <v>15</v>
      </c>
      <c r="AA99">
        <f>'新別表 '!AA236</f>
        <v>20</v>
      </c>
      <c r="AB99">
        <f>'新別表 '!AB236</f>
        <v>20</v>
      </c>
      <c r="AC99">
        <f>'新別表 '!AC236</f>
        <v>89</v>
      </c>
      <c r="AD99">
        <f>'新別表 '!AD236</f>
        <v>78</v>
      </c>
      <c r="AE99">
        <f>'新別表 '!AE236</f>
        <v>68</v>
      </c>
      <c r="AF99">
        <f>'新別表 '!AF236</f>
        <v>24</v>
      </c>
    </row>
    <row r="100" spans="1:32" x14ac:dyDescent="0.4">
      <c r="A100">
        <v>95</v>
      </c>
      <c r="B100">
        <f>'新別表 '!B245</f>
        <v>240</v>
      </c>
      <c r="C100" t="str">
        <f>'新別表 '!C245</f>
        <v>四日市市民公園</v>
      </c>
      <c r="D100" t="str">
        <f>'新別表 '!D245</f>
        <v>安島一丁目92ー4</v>
      </c>
      <c r="E100" t="str">
        <f>'新別表 '!E245</f>
        <v>低圧電力</v>
      </c>
      <c r="F100" t="str">
        <f>'新別表 '!F245</f>
        <v>340-4556-03-74-03</v>
      </c>
      <c r="G100" t="str">
        <f>'新別表 '!G245</f>
        <v>04-0340-4556-0374-0300-0000</v>
      </c>
      <c r="H100">
        <f>'新別表 '!H245</f>
        <v>34</v>
      </c>
      <c r="I100" t="str">
        <f>'新別表 '!I245</f>
        <v>kW</v>
      </c>
      <c r="J100">
        <f>'新別表 '!J245</f>
        <v>37244</v>
      </c>
      <c r="K100">
        <f>'新別表 '!K245</f>
        <v>80</v>
      </c>
      <c r="L100" t="str">
        <f>'新別表 '!L245</f>
        <v>交流三相3線式</v>
      </c>
      <c r="M100">
        <f>'新別表 '!M245</f>
        <v>200</v>
      </c>
      <c r="N100">
        <f>'新別表 '!N245</f>
        <v>60</v>
      </c>
      <c r="O100" t="str">
        <f>'新別表 '!O245</f>
        <v>1回線受電</v>
      </c>
      <c r="P100" t="str">
        <f>'新別表 '!P245</f>
        <v>引込線第1支持点の支持がいしの負荷側接続点</v>
      </c>
      <c r="Q100" t="str">
        <f>'新別表 '!Q245</f>
        <v>需給地点に同じ</v>
      </c>
      <c r="R100" t="str">
        <f>'新別表 '!R245</f>
        <v>需給地点に同じ</v>
      </c>
      <c r="S100" t="str">
        <f>'新別表 '!S245</f>
        <v>スマートメーター</v>
      </c>
      <c r="T100" t="str">
        <f>'新別表 '!T245</f>
        <v>なし</v>
      </c>
      <c r="U100">
        <f>'新別表 '!U245</f>
        <v>455</v>
      </c>
      <c r="V100">
        <f>'新別表 '!V245</f>
        <v>83</v>
      </c>
      <c r="W100">
        <f>'新別表 '!W245</f>
        <v>657</v>
      </c>
      <c r="X100">
        <f>'新別表 '!X245</f>
        <v>123</v>
      </c>
      <c r="Y100">
        <f>'新別表 '!Y245</f>
        <v>6804</v>
      </c>
      <c r="Z100">
        <f>'新別表 '!Z245</f>
        <v>6037</v>
      </c>
      <c r="AA100">
        <f>'新別表 '!AA245</f>
        <v>5511</v>
      </c>
      <c r="AB100">
        <f>'新別表 '!AB245</f>
        <v>3718</v>
      </c>
      <c r="AC100">
        <f>'新別表 '!AC245</f>
        <v>4217</v>
      </c>
      <c r="AD100">
        <f>'新別表 '!AD245</f>
        <v>2987</v>
      </c>
      <c r="AE100">
        <f>'新別表 '!AE245</f>
        <v>3608</v>
      </c>
      <c r="AF100">
        <f>'新別表 '!AF245</f>
        <v>3044</v>
      </c>
    </row>
    <row r="101" spans="1:32" x14ac:dyDescent="0.4">
      <c r="A101">
        <v>96</v>
      </c>
      <c r="B101">
        <f>'新別表 '!B248</f>
        <v>243</v>
      </c>
      <c r="C101" t="str">
        <f>'新別表 '!C248</f>
        <v>垂坂公園・羽津山緑地</v>
      </c>
      <c r="D101" t="str">
        <f>'新別表 '!D248</f>
        <v>垂坂町318ー1</v>
      </c>
      <c r="E101" t="str">
        <f>'新別表 '!E248</f>
        <v>低圧電力</v>
      </c>
      <c r="F101" t="str">
        <f>'新別表 '!F248</f>
        <v>340-4203-03-32-03</v>
      </c>
      <c r="G101" t="str">
        <f>'新別表 '!G248</f>
        <v>04-0340-4203-0332-0300-0000</v>
      </c>
      <c r="H101">
        <f>'新別表 '!H248</f>
        <v>15</v>
      </c>
      <c r="I101" t="str">
        <f>'新別表 '!I248</f>
        <v>kW</v>
      </c>
      <c r="J101">
        <f>'新別表 '!J248</f>
        <v>3033</v>
      </c>
      <c r="K101">
        <f>'新別表 '!K248</f>
        <v>80</v>
      </c>
      <c r="L101" t="str">
        <f>'新別表 '!L248</f>
        <v>交流三相3線式</v>
      </c>
      <c r="M101">
        <f>'新別表 '!M248</f>
        <v>200</v>
      </c>
      <c r="N101">
        <f>'新別表 '!N248</f>
        <v>60</v>
      </c>
      <c r="O101" t="str">
        <f>'新別表 '!O248</f>
        <v>1回線受電</v>
      </c>
      <c r="P101" t="str">
        <f>'新別表 '!P248</f>
        <v>引込線第1支持点の支持がいしの負荷側接続点</v>
      </c>
      <c r="Q101" t="str">
        <f>'新別表 '!Q248</f>
        <v>需給地点に同じ</v>
      </c>
      <c r="R101" t="str">
        <f>'新別表 '!R248</f>
        <v>需給地点に同じ</v>
      </c>
      <c r="S101" t="str">
        <f>'新別表 '!S248</f>
        <v>スマートメーター</v>
      </c>
      <c r="T101" t="str">
        <f>'新別表 '!T248</f>
        <v>なし</v>
      </c>
      <c r="U101">
        <f>'新別表 '!U248</f>
        <v>248</v>
      </c>
      <c r="V101">
        <f>'新別表 '!V248</f>
        <v>251</v>
      </c>
      <c r="W101">
        <f>'新別表 '!W248</f>
        <v>215</v>
      </c>
      <c r="X101">
        <f>'新別表 '!X248</f>
        <v>262</v>
      </c>
      <c r="Y101">
        <f>'新別表 '!Y248</f>
        <v>286</v>
      </c>
      <c r="Z101">
        <f>'新別表 '!Z248</f>
        <v>213</v>
      </c>
      <c r="AA101">
        <f>'新別表 '!AA248</f>
        <v>242</v>
      </c>
      <c r="AB101">
        <f>'新別表 '!AB248</f>
        <v>249</v>
      </c>
      <c r="AC101">
        <f>'新別表 '!AC248</f>
        <v>297</v>
      </c>
      <c r="AD101">
        <f>'新別表 '!AD248</f>
        <v>251</v>
      </c>
      <c r="AE101">
        <f>'新別表 '!AE248</f>
        <v>254</v>
      </c>
      <c r="AF101">
        <f>'新別表 '!AF248</f>
        <v>265</v>
      </c>
    </row>
    <row r="102" spans="1:32" x14ac:dyDescent="0.4">
      <c r="A102">
        <v>97</v>
      </c>
      <c r="B102">
        <f>'新別表 '!B250</f>
        <v>245</v>
      </c>
      <c r="C102" t="str">
        <f>'新別表 '!C250</f>
        <v>垂坂公園・羽津山緑地</v>
      </c>
      <c r="D102" t="str">
        <f>'新別表 '!D250</f>
        <v>垂坂町318ー1</v>
      </c>
      <c r="E102" t="str">
        <f>'新別表 '!E250</f>
        <v>低圧電力</v>
      </c>
      <c r="F102" t="str">
        <f>'新別表 '!F250</f>
        <v>340-4126-02-70-73</v>
      </c>
      <c r="G102" t="str">
        <f>'新別表 '!G250</f>
        <v>04-0340-4126-0270-7300-0000</v>
      </c>
      <c r="H102">
        <f>'新別表 '!H250</f>
        <v>8</v>
      </c>
      <c r="I102" t="str">
        <f>'新別表 '!I250</f>
        <v>kW</v>
      </c>
      <c r="J102">
        <f>'新別表 '!J250</f>
        <v>2140</v>
      </c>
      <c r="K102">
        <f>'新別表 '!K250</f>
        <v>80</v>
      </c>
      <c r="L102" t="str">
        <f>'新別表 '!L250</f>
        <v>交流三相3線式</v>
      </c>
      <c r="M102">
        <f>'新別表 '!M250</f>
        <v>200</v>
      </c>
      <c r="N102">
        <f>'新別表 '!N250</f>
        <v>60</v>
      </c>
      <c r="O102" t="str">
        <f>'新別表 '!O250</f>
        <v>1回線受電</v>
      </c>
      <c r="P102" t="str">
        <f>'新別表 '!P250</f>
        <v>引込線第1支持点の支持がいしの負荷側接続点</v>
      </c>
      <c r="Q102" t="str">
        <f>'新別表 '!Q250</f>
        <v>需給地点に同じ</v>
      </c>
      <c r="R102" t="str">
        <f>'新別表 '!R250</f>
        <v>需給地点に同じ</v>
      </c>
      <c r="S102" t="str">
        <f>'新別表 '!S250</f>
        <v>スマートメーター</v>
      </c>
      <c r="T102" t="str">
        <f>'新別表 '!T250</f>
        <v>なし</v>
      </c>
      <c r="U102">
        <f>'新別表 '!U250</f>
        <v>181</v>
      </c>
      <c r="V102">
        <f>'新別表 '!V250</f>
        <v>167</v>
      </c>
      <c r="W102">
        <f>'新別表 '!W250</f>
        <v>161</v>
      </c>
      <c r="X102">
        <f>'新別表 '!X250</f>
        <v>172</v>
      </c>
      <c r="Y102">
        <f>'新別表 '!Y250</f>
        <v>160</v>
      </c>
      <c r="Z102">
        <f>'新別表 '!Z250</f>
        <v>124</v>
      </c>
      <c r="AA102">
        <f>'新別表 '!AA250</f>
        <v>155</v>
      </c>
      <c r="AB102">
        <f>'新別表 '!AB250</f>
        <v>142</v>
      </c>
      <c r="AC102">
        <f>'新別表 '!AC250</f>
        <v>188</v>
      </c>
      <c r="AD102">
        <f>'新別表 '!AD250</f>
        <v>141</v>
      </c>
      <c r="AE102">
        <f>'新別表 '!AE250</f>
        <v>345</v>
      </c>
      <c r="AF102">
        <f>'新別表 '!AF250</f>
        <v>204</v>
      </c>
    </row>
    <row r="103" spans="1:32" x14ac:dyDescent="0.4">
      <c r="A103">
        <v>98</v>
      </c>
      <c r="B103">
        <f>'新別表 '!B258</f>
        <v>253</v>
      </c>
      <c r="C103" t="str">
        <f>'新別表 '!C258</f>
        <v>諏訪公園</v>
      </c>
      <c r="D103" t="str">
        <f>'新別表 '!D258</f>
        <v>諏訪栄町5</v>
      </c>
      <c r="E103" t="str">
        <f>'新別表 '!E258</f>
        <v>低圧電力</v>
      </c>
      <c r="F103" t="str">
        <f>'新別表 '!F258</f>
        <v>340-4555-22-01-53</v>
      </c>
      <c r="G103" t="str">
        <f>'新別表 '!G258</f>
        <v>04-0340-4555-2201-5300-0000</v>
      </c>
      <c r="H103">
        <f>'新別表 '!H258</f>
        <v>36</v>
      </c>
      <c r="I103" t="str">
        <f>'新別表 '!I258</f>
        <v>kW</v>
      </c>
      <c r="J103">
        <f>'新別表 '!J258</f>
        <v>144999</v>
      </c>
      <c r="K103">
        <f>'新別表 '!K258</f>
        <v>80</v>
      </c>
      <c r="L103" t="str">
        <f>'新別表 '!L258</f>
        <v>交流三相3線式</v>
      </c>
      <c r="M103">
        <f>'新別表 '!M258</f>
        <v>200</v>
      </c>
      <c r="N103">
        <f>'新別表 '!N258</f>
        <v>60</v>
      </c>
      <c r="O103" t="str">
        <f>'新別表 '!O258</f>
        <v>1回線受電</v>
      </c>
      <c r="P103" t="str">
        <f>'新別表 '!P258</f>
        <v>引込線第1支持点の支持がいしの負荷側接続点</v>
      </c>
      <c r="Q103" t="str">
        <f>'新別表 '!Q258</f>
        <v>需給地点に同じ</v>
      </c>
      <c r="R103" t="str">
        <f>'新別表 '!R258</f>
        <v>需給地点に同じ</v>
      </c>
      <c r="S103" t="str">
        <f>'新別表 '!S258</f>
        <v>スマートメーター</v>
      </c>
      <c r="T103" t="str">
        <f>'新別表 '!T258</f>
        <v>なし</v>
      </c>
      <c r="U103">
        <f>'新別表 '!U258</f>
        <v>14334</v>
      </c>
      <c r="V103">
        <f>'新別表 '!V258</f>
        <v>12811</v>
      </c>
      <c r="W103">
        <f>'新別表 '!W258</f>
        <v>9179</v>
      </c>
      <c r="X103">
        <f>'新別表 '!X258</f>
        <v>8889</v>
      </c>
      <c r="Y103">
        <f>'新別表 '!Y258</f>
        <v>13268</v>
      </c>
      <c r="Z103">
        <f>'新別表 '!Z258</f>
        <v>12694</v>
      </c>
      <c r="AA103">
        <f>'新別表 '!AA258</f>
        <v>11973</v>
      </c>
      <c r="AB103">
        <f>'新別表 '!AB258</f>
        <v>10852</v>
      </c>
      <c r="AC103">
        <f>'新別表 '!AC258</f>
        <v>15605</v>
      </c>
      <c r="AD103">
        <f>'新別表 '!AD258</f>
        <v>12032</v>
      </c>
      <c r="AE103">
        <f>'新別表 '!AE258</f>
        <v>11933</v>
      </c>
      <c r="AF103">
        <f>'新別表 '!AF258</f>
        <v>11429</v>
      </c>
    </row>
    <row r="104" spans="1:32" x14ac:dyDescent="0.4">
      <c r="A104">
        <v>99</v>
      </c>
      <c r="B104">
        <f>'新別表 '!B261</f>
        <v>256</v>
      </c>
      <c r="C104" t="str">
        <f>'新別表 '!C261</f>
        <v>稲葉翁記念公園</v>
      </c>
      <c r="D104" t="str">
        <f>'新別表 '!D261</f>
        <v>高砂町3491-49</v>
      </c>
      <c r="E104" t="str">
        <f>'新別表 '!E261</f>
        <v>低圧電力</v>
      </c>
      <c r="F104" t="str">
        <f>'新別表 '!F261</f>
        <v>340-4543-07-15-13</v>
      </c>
      <c r="G104" t="str">
        <f>'新別表 '!G261</f>
        <v>04-0340-4543-0715-1300-0000</v>
      </c>
      <c r="H104">
        <f>'新別表 '!H261</f>
        <v>14</v>
      </c>
      <c r="I104" t="str">
        <f>'新別表 '!I261</f>
        <v>kW</v>
      </c>
      <c r="J104">
        <f>'新別表 '!J261</f>
        <v>4530</v>
      </c>
      <c r="K104">
        <f>'新別表 '!K261</f>
        <v>80</v>
      </c>
      <c r="L104" t="str">
        <f>'新別表 '!L261</f>
        <v>交流三相3線式</v>
      </c>
      <c r="M104">
        <f>'新別表 '!M261</f>
        <v>200</v>
      </c>
      <c r="N104">
        <f>'新別表 '!N261</f>
        <v>60</v>
      </c>
      <c r="O104" t="str">
        <f>'新別表 '!O261</f>
        <v>1回線受電</v>
      </c>
      <c r="P104" t="str">
        <f>'新別表 '!P261</f>
        <v>引込線第1支持点の支持がいしの負荷側接続点</v>
      </c>
      <c r="Q104" t="str">
        <f>'新別表 '!Q261</f>
        <v>需給地点に同じ</v>
      </c>
      <c r="R104" t="str">
        <f>'新別表 '!R261</f>
        <v>需給地点に同じ</v>
      </c>
      <c r="S104" t="str">
        <f>'新別表 '!S261</f>
        <v>スマートメーター</v>
      </c>
      <c r="T104" t="str">
        <f>'新別表 '!T261</f>
        <v>なし</v>
      </c>
      <c r="U104">
        <f>'新別表 '!U261</f>
        <v>471</v>
      </c>
      <c r="V104">
        <f>'新別表 '!V261</f>
        <v>426</v>
      </c>
      <c r="W104">
        <f>'新別表 '!W261</f>
        <v>389</v>
      </c>
      <c r="X104">
        <f>'新別表 '!X261</f>
        <v>446</v>
      </c>
      <c r="Y104">
        <f>'新別表 '!Y261</f>
        <v>341</v>
      </c>
      <c r="Z104">
        <f>'新別表 '!Z261</f>
        <v>322</v>
      </c>
      <c r="AA104">
        <f>'新別表 '!AA261</f>
        <v>380</v>
      </c>
      <c r="AB104">
        <f>'新別表 '!AB261</f>
        <v>313</v>
      </c>
      <c r="AC104">
        <f>'新別表 '!AC261</f>
        <v>385</v>
      </c>
      <c r="AD104">
        <f>'新別表 '!AD261</f>
        <v>317</v>
      </c>
      <c r="AE104">
        <f>'新別表 '!AE261</f>
        <v>332</v>
      </c>
      <c r="AF104">
        <f>'新別表 '!AF261</f>
        <v>408</v>
      </c>
    </row>
    <row r="105" spans="1:32" x14ac:dyDescent="0.4">
      <c r="A105">
        <v>100</v>
      </c>
      <c r="B105">
        <f>'新別表 '!B271</f>
        <v>266</v>
      </c>
      <c r="C105" t="str">
        <f>'新別表 '!C271</f>
        <v>智積養水記念公園</v>
      </c>
      <c r="D105" t="str">
        <f>'新別表 '!D271</f>
        <v>智積町</v>
      </c>
      <c r="E105" t="str">
        <f>'新別表 '!E271</f>
        <v>低圧電力</v>
      </c>
      <c r="F105" t="str">
        <f>'新別表 '!F271</f>
        <v>340-4378-18-13-03</v>
      </c>
      <c r="G105" t="str">
        <f>'新別表 '!G271</f>
        <v>04-0340-4378-1813-0300-0000</v>
      </c>
      <c r="H105">
        <f>'新別表 '!H271</f>
        <v>9</v>
      </c>
      <c r="I105" t="str">
        <f>'新別表 '!I271</f>
        <v>kW</v>
      </c>
      <c r="J105">
        <f>'新別表 '!J271</f>
        <v>19705</v>
      </c>
      <c r="K105">
        <f>'新別表 '!K271</f>
        <v>90</v>
      </c>
      <c r="L105" t="str">
        <f>'新別表 '!L271</f>
        <v>交流三相3線式</v>
      </c>
      <c r="M105">
        <f>'新別表 '!M271</f>
        <v>200</v>
      </c>
      <c r="N105">
        <f>'新別表 '!N271</f>
        <v>60</v>
      </c>
      <c r="O105" t="str">
        <f>'新別表 '!O271</f>
        <v>1回線受電</v>
      </c>
      <c r="P105" t="str">
        <f>'新別表 '!P271</f>
        <v>引込線第1支持点の支持がいしの負荷側接続点</v>
      </c>
      <c r="Q105" t="str">
        <f>'新別表 '!Q271</f>
        <v>需給地点に同じ</v>
      </c>
      <c r="R105" t="str">
        <f>'新別表 '!R271</f>
        <v>需給地点に同じ</v>
      </c>
      <c r="S105" t="str">
        <f>'新別表 '!S271</f>
        <v>スマートメーター</v>
      </c>
      <c r="T105" t="str">
        <f>'新別表 '!T271</f>
        <v>なし</v>
      </c>
      <c r="U105">
        <f>'新別表 '!U271</f>
        <v>1871</v>
      </c>
      <c r="V105">
        <f>'新別表 '!V271</f>
        <v>1722</v>
      </c>
      <c r="W105">
        <f>'新別表 '!W271</f>
        <v>1645</v>
      </c>
      <c r="X105">
        <f>'新別表 '!X271</f>
        <v>1689</v>
      </c>
      <c r="Y105">
        <f>'新別表 '!Y271</f>
        <v>1391</v>
      </c>
      <c r="Z105">
        <f>'新別表 '!Z271</f>
        <v>984</v>
      </c>
      <c r="AA105">
        <f>'新別表 '!AA271</f>
        <v>1838</v>
      </c>
      <c r="AB105">
        <f>'新別表 '!AB271</f>
        <v>1722</v>
      </c>
      <c r="AC105">
        <f>'新別表 '!AC271</f>
        <v>2008</v>
      </c>
      <c r="AD105">
        <f>'新別表 '!AD271</f>
        <v>1668</v>
      </c>
      <c r="AE105">
        <f>'新別表 '!AE271</f>
        <v>1567</v>
      </c>
      <c r="AF105">
        <f>'新別表 '!AF271</f>
        <v>1600</v>
      </c>
    </row>
    <row r="106" spans="1:32" x14ac:dyDescent="0.4">
      <c r="A106">
        <v>101</v>
      </c>
      <c r="B106">
        <f>'新別表 '!B274</f>
        <v>269</v>
      </c>
      <c r="C106" t="str">
        <f>'新別表 '!C274</f>
        <v>四日市市公園資機材倉庫</v>
      </c>
      <c r="D106" t="str">
        <f>'新別表 '!D274</f>
        <v>日永東一丁目3ー21</v>
      </c>
      <c r="E106" t="str">
        <f>'新別表 '!E274</f>
        <v>低圧電力</v>
      </c>
      <c r="F106" t="str">
        <f>'新別表 '!F274</f>
        <v>340-0100-22-96-83</v>
      </c>
      <c r="G106" t="str">
        <f>'新別表 '!G274</f>
        <v>04-0340-0100-2296-8300-0000</v>
      </c>
      <c r="H106">
        <f>'新別表 '!H274</f>
        <v>17</v>
      </c>
      <c r="I106" t="str">
        <f>'新別表 '!I274</f>
        <v>kW</v>
      </c>
      <c r="J106">
        <f>'新別表 '!J274</f>
        <v>23</v>
      </c>
      <c r="K106">
        <f>'新別表 '!K274</f>
        <v>90</v>
      </c>
      <c r="L106" t="str">
        <f>'新別表 '!L274</f>
        <v>交流三相3線式</v>
      </c>
      <c r="M106">
        <f>'新別表 '!M274</f>
        <v>200</v>
      </c>
      <c r="N106">
        <f>'新別表 '!N274</f>
        <v>60</v>
      </c>
      <c r="O106" t="str">
        <f>'新別表 '!O274</f>
        <v>1回線受電</v>
      </c>
      <c r="P106" t="str">
        <f>'新別表 '!P274</f>
        <v>引込線第1支持点の支持がいしの負荷側接続点</v>
      </c>
      <c r="Q106" t="str">
        <f>'新別表 '!Q274</f>
        <v>需給地点に同じ</v>
      </c>
      <c r="R106" t="str">
        <f>'新別表 '!R274</f>
        <v>需給地点に同じ</v>
      </c>
      <c r="S106" t="str">
        <f>'新別表 '!S274</f>
        <v>スマートメーター</v>
      </c>
      <c r="T106" t="str">
        <f>'新別表 '!T274</f>
        <v>なし</v>
      </c>
      <c r="U106">
        <f>'新別表 '!U274</f>
        <v>0</v>
      </c>
      <c r="V106">
        <f>'新別表 '!V274</f>
        <v>7</v>
      </c>
      <c r="W106">
        <f>'新別表 '!W274</f>
        <v>9</v>
      </c>
      <c r="X106">
        <f>'新別表 '!X274</f>
        <v>1</v>
      </c>
      <c r="Y106">
        <f>'新別表 '!Y274</f>
        <v>0</v>
      </c>
      <c r="Z106">
        <f>'新別表 '!Z274</f>
        <v>0</v>
      </c>
      <c r="AA106">
        <f>'新別表 '!AA274</f>
        <v>1</v>
      </c>
      <c r="AB106">
        <f>'新別表 '!AB274</f>
        <v>2</v>
      </c>
      <c r="AC106">
        <f>'新別表 '!AC274</f>
        <v>1</v>
      </c>
      <c r="AD106">
        <f>'新別表 '!AD274</f>
        <v>1</v>
      </c>
      <c r="AE106">
        <f>'新別表 '!AE274</f>
        <v>1</v>
      </c>
      <c r="AF106">
        <f>'新別表 '!AF274</f>
        <v>0</v>
      </c>
    </row>
    <row r="107" spans="1:32" x14ac:dyDescent="0.4">
      <c r="A107">
        <v>102</v>
      </c>
      <c r="B107">
        <f>'新別表 '!B293</f>
        <v>288</v>
      </c>
      <c r="C107" t="str">
        <f>'新別表 '!C293</f>
        <v>大矢知興譲小学校</v>
      </c>
      <c r="D107" t="str">
        <f>'新別表 '!D293</f>
        <v>大矢知町1212</v>
      </c>
      <c r="E107" t="str">
        <f>'新別表 '!E293</f>
        <v>低圧電力</v>
      </c>
      <c r="F107" t="str">
        <f>'新別表 '!F293</f>
        <v>340-4101-01-26-53</v>
      </c>
      <c r="G107" t="str">
        <f>'新別表 '!G293</f>
        <v>04-1340-4080-2606-7000-0000</v>
      </c>
      <c r="H107">
        <f>'新別表 '!H293</f>
        <v>5</v>
      </c>
      <c r="I107" t="str">
        <f>'新別表 '!I293</f>
        <v>kW</v>
      </c>
      <c r="J107">
        <f>'新別表 '!J293</f>
        <v>0</v>
      </c>
      <c r="K107">
        <f>'新別表 '!K293</f>
        <v>100</v>
      </c>
      <c r="L107" t="str">
        <f>'新別表 '!L293</f>
        <v>交流三相3線式</v>
      </c>
      <c r="M107">
        <f>'新別表 '!M293</f>
        <v>200</v>
      </c>
      <c r="N107">
        <f>'新別表 '!N293</f>
        <v>60</v>
      </c>
      <c r="O107" t="str">
        <f>'新別表 '!O293</f>
        <v>1回線受電</v>
      </c>
      <c r="P107" t="str">
        <f>'新別表 '!P293</f>
        <v>引込線第1支持点の支持がいしの負荷側接続点</v>
      </c>
      <c r="Q107" t="str">
        <f>'新別表 '!Q293</f>
        <v>需給地点に同じ</v>
      </c>
      <c r="R107" t="str">
        <f>'新別表 '!R293</f>
        <v>需給地点に同じ</v>
      </c>
      <c r="S107" t="str">
        <f>'新別表 '!S293</f>
        <v>スマートメーター</v>
      </c>
      <c r="T107" t="str">
        <f>'新別表 '!T293</f>
        <v>なし</v>
      </c>
      <c r="U107">
        <f>'新別表 '!U293</f>
        <v>0</v>
      </c>
      <c r="V107">
        <f>'新別表 '!V293</f>
        <v>0</v>
      </c>
      <c r="W107">
        <f>'新別表 '!W293</f>
        <v>0</v>
      </c>
      <c r="X107">
        <f>'新別表 '!X293</f>
        <v>0</v>
      </c>
      <c r="Y107">
        <f>'新別表 '!Y293</f>
        <v>0</v>
      </c>
      <c r="Z107">
        <f>'新別表 '!Z293</f>
        <v>0</v>
      </c>
      <c r="AA107">
        <f>'新別表 '!AA293</f>
        <v>0</v>
      </c>
      <c r="AB107">
        <f>'新別表 '!AB293</f>
        <v>0</v>
      </c>
      <c r="AC107">
        <f>'新別表 '!AC293</f>
        <v>0</v>
      </c>
      <c r="AD107">
        <f>'新別表 '!AD293</f>
        <v>0</v>
      </c>
      <c r="AE107">
        <f>'新別表 '!AE293</f>
        <v>0</v>
      </c>
      <c r="AF107">
        <f>'新別表 '!AF293</f>
        <v>0</v>
      </c>
    </row>
    <row r="108" spans="1:32" x14ac:dyDescent="0.4">
      <c r="A108">
        <v>103</v>
      </c>
      <c r="B108">
        <f>'新別表 '!B295</f>
        <v>290</v>
      </c>
      <c r="C108" t="str">
        <f>'新別表 '!C295</f>
        <v>神前小学校</v>
      </c>
      <c r="D108" t="str">
        <f>'新別表 '!D295</f>
        <v>曽井町493-1</v>
      </c>
      <c r="E108" t="str">
        <f>'新別表 '!E295</f>
        <v>低圧電力</v>
      </c>
      <c r="F108" t="str">
        <f>'新別表 '!F295</f>
        <v>340-4403-03-74-83</v>
      </c>
      <c r="G108" t="str">
        <f>'新別表 '!G295</f>
        <v>04-1340-4404-1307-9000-0000</v>
      </c>
      <c r="H108">
        <f>'新別表 '!H295</f>
        <v>7</v>
      </c>
      <c r="I108" t="str">
        <f>'新別表 '!I295</f>
        <v>kW</v>
      </c>
      <c r="J108">
        <f>'新別表 '!J295</f>
        <v>2489</v>
      </c>
      <c r="K108">
        <f>'新別表 '!K295</f>
        <v>100</v>
      </c>
      <c r="L108" t="str">
        <f>'新別表 '!L295</f>
        <v>交流三相3線式</v>
      </c>
      <c r="M108">
        <f>'新別表 '!M295</f>
        <v>200</v>
      </c>
      <c r="N108">
        <f>'新別表 '!N295</f>
        <v>60</v>
      </c>
      <c r="O108" t="str">
        <f>'新別表 '!O295</f>
        <v>1回線受電</v>
      </c>
      <c r="P108" t="str">
        <f>'新別表 '!P295</f>
        <v>引込線第1支持点の支持がいしの負荷側接続点</v>
      </c>
      <c r="Q108" t="str">
        <f>'新別表 '!Q295</f>
        <v>需給地点に同じ</v>
      </c>
      <c r="R108" t="str">
        <f>'新別表 '!R295</f>
        <v>需給地点に同じ</v>
      </c>
      <c r="S108" t="str">
        <f>'新別表 '!S295</f>
        <v>スマートメーター</v>
      </c>
      <c r="T108" t="str">
        <f>'新別表 '!T295</f>
        <v>なし</v>
      </c>
      <c r="U108">
        <f>'新別表 '!U295</f>
        <v>384</v>
      </c>
      <c r="V108">
        <f>'新別表 '!V295</f>
        <v>384</v>
      </c>
      <c r="W108">
        <f>'新別表 '!W295</f>
        <v>1631</v>
      </c>
      <c r="X108">
        <f>'新別表 '!X295</f>
        <v>89</v>
      </c>
      <c r="Y108">
        <f>'新別表 '!Y295</f>
        <v>1</v>
      </c>
      <c r="Z108">
        <f>'新別表 '!Z295</f>
        <v>0</v>
      </c>
      <c r="AA108">
        <f>'新別表 '!AA295</f>
        <v>0</v>
      </c>
      <c r="AB108">
        <f>'新別表 '!AB295</f>
        <v>0</v>
      </c>
      <c r="AC108">
        <f>'新別表 '!AC295</f>
        <v>0</v>
      </c>
      <c r="AD108">
        <f>'新別表 '!AD295</f>
        <v>0</v>
      </c>
      <c r="AE108">
        <f>'新別表 '!AE295</f>
        <v>0</v>
      </c>
      <c r="AF108">
        <f>'新別表 '!AF295</f>
        <v>0</v>
      </c>
    </row>
    <row r="109" spans="1:32" x14ac:dyDescent="0.4">
      <c r="A109">
        <v>104</v>
      </c>
      <c r="B109">
        <f>'新別表 '!B296</f>
        <v>291</v>
      </c>
      <c r="C109" t="str">
        <f>'新別表 '!C296</f>
        <v>河原田小学校</v>
      </c>
      <c r="D109" t="str">
        <f>'新別表 '!D296</f>
        <v>河原田町70</v>
      </c>
      <c r="E109" t="str">
        <f>'新別表 '!E296</f>
        <v>低圧電力</v>
      </c>
      <c r="F109" t="str">
        <f>'新別表 '!F296</f>
        <v>342-4818-14-01-33</v>
      </c>
      <c r="G109" t="str">
        <f>'新別表 '!G296</f>
        <v>04-1342-4818-1401-3300-0000</v>
      </c>
      <c r="H109">
        <f>'新別表 '!H296</f>
        <v>9</v>
      </c>
      <c r="I109" t="str">
        <f>'新別表 '!I296</f>
        <v>kW</v>
      </c>
      <c r="J109">
        <f>'新別表 '!J296</f>
        <v>5093</v>
      </c>
      <c r="K109">
        <f>'新別表 '!K296</f>
        <v>100</v>
      </c>
      <c r="L109" t="str">
        <f>'新別表 '!L296</f>
        <v>交流三相3線式</v>
      </c>
      <c r="M109">
        <f>'新別表 '!M296</f>
        <v>200</v>
      </c>
      <c r="N109">
        <f>'新別表 '!N296</f>
        <v>60</v>
      </c>
      <c r="O109" t="str">
        <f>'新別表 '!O296</f>
        <v>1回線受電</v>
      </c>
      <c r="P109" t="str">
        <f>'新別表 '!P296</f>
        <v>引込線第1支持点の支持がいしの負荷側接続点</v>
      </c>
      <c r="Q109" t="str">
        <f>'新別表 '!Q296</f>
        <v>需給地点に同じ</v>
      </c>
      <c r="R109" t="str">
        <f>'新別表 '!R296</f>
        <v>需給地点に同じ</v>
      </c>
      <c r="S109" t="str">
        <f>'新別表 '!S296</f>
        <v>スマートメーター</v>
      </c>
      <c r="T109" t="str">
        <f>'新別表 '!T296</f>
        <v>なし</v>
      </c>
      <c r="U109">
        <f>'新別表 '!U296</f>
        <v>1311</v>
      </c>
      <c r="V109">
        <f>'新別表 '!V296</f>
        <v>1311</v>
      </c>
      <c r="W109">
        <f>'新別表 '!W296</f>
        <v>2342</v>
      </c>
      <c r="X109">
        <f>'新別表 '!X296</f>
        <v>129</v>
      </c>
      <c r="Y109">
        <f>'新別表 '!Y296</f>
        <v>0</v>
      </c>
      <c r="Z109">
        <f>'新別表 '!Z296</f>
        <v>0</v>
      </c>
      <c r="AA109">
        <f>'新別表 '!AA296</f>
        <v>0</v>
      </c>
      <c r="AB109">
        <f>'新別表 '!AB296</f>
        <v>0</v>
      </c>
      <c r="AC109">
        <f>'新別表 '!AC296</f>
        <v>0</v>
      </c>
      <c r="AD109">
        <f>'新別表 '!AD296</f>
        <v>0</v>
      </c>
      <c r="AE109">
        <f>'新別表 '!AE296</f>
        <v>0</v>
      </c>
      <c r="AF109">
        <f>'新別表 '!AF296</f>
        <v>0</v>
      </c>
    </row>
    <row r="110" spans="1:32" x14ac:dyDescent="0.4">
      <c r="A110">
        <v>105</v>
      </c>
      <c r="B110">
        <f>'新別表 '!B297</f>
        <v>292</v>
      </c>
      <c r="C110" t="str">
        <f>'新別表 '!C297</f>
        <v>保々中学校</v>
      </c>
      <c r="D110" t="str">
        <f>'新別表 '!D297</f>
        <v>西村町2787-2</v>
      </c>
      <c r="E110" t="str">
        <f>'新別表 '!E297</f>
        <v>低圧電力</v>
      </c>
      <c r="F110" t="str">
        <f>'新別表 '!F297</f>
        <v>341-4009-01-70-30</v>
      </c>
      <c r="G110" t="str">
        <f>'新別表 '!G297</f>
        <v>04-1341-4009-0197-0100-0000</v>
      </c>
      <c r="H110">
        <f>'新別表 '!H297</f>
        <v>1</v>
      </c>
      <c r="I110" t="str">
        <f>'新別表 '!I297</f>
        <v>kW</v>
      </c>
      <c r="J110">
        <f>'新別表 '!J297</f>
        <v>0</v>
      </c>
      <c r="K110">
        <f>'新別表 '!K297</f>
        <v>100</v>
      </c>
      <c r="L110" t="str">
        <f>'新別表 '!L297</f>
        <v>交流三相3線式</v>
      </c>
      <c r="M110">
        <f>'新別表 '!M297</f>
        <v>200</v>
      </c>
      <c r="N110">
        <f>'新別表 '!N297</f>
        <v>60</v>
      </c>
      <c r="O110" t="str">
        <f>'新別表 '!O297</f>
        <v>1回線受電</v>
      </c>
      <c r="P110" t="str">
        <f>'新別表 '!P297</f>
        <v>引込線第1支持点の支持がいしの負荷側接続点</v>
      </c>
      <c r="Q110" t="str">
        <f>'新別表 '!Q297</f>
        <v>需給地点に同じ</v>
      </c>
      <c r="R110" t="str">
        <f>'新別表 '!R297</f>
        <v>需給地点に同じ</v>
      </c>
      <c r="S110" t="str">
        <f>'新別表 '!S297</f>
        <v>スマートメーター</v>
      </c>
      <c r="T110" t="str">
        <f>'新別表 '!T297</f>
        <v>なし</v>
      </c>
      <c r="U110">
        <f>'新別表 '!U297</f>
        <v>0</v>
      </c>
      <c r="V110">
        <f>'新別表 '!V297</f>
        <v>0</v>
      </c>
      <c r="W110">
        <f>'新別表 '!W297</f>
        <v>0</v>
      </c>
      <c r="X110">
        <f>'新別表 '!X297</f>
        <v>0</v>
      </c>
      <c r="Y110">
        <f>'新別表 '!Y297</f>
        <v>0</v>
      </c>
      <c r="Z110">
        <f>'新別表 '!Z297</f>
        <v>0</v>
      </c>
      <c r="AA110">
        <f>'新別表 '!AA297</f>
        <v>0</v>
      </c>
      <c r="AB110">
        <f>'新別表 '!AB297</f>
        <v>0</v>
      </c>
      <c r="AC110">
        <f>'新別表 '!AC297</f>
        <v>0</v>
      </c>
      <c r="AD110">
        <f>'新別表 '!AD297</f>
        <v>0</v>
      </c>
      <c r="AE110">
        <f>'新別表 '!AE297</f>
        <v>0</v>
      </c>
      <c r="AF110">
        <f>'新別表 '!AF297</f>
        <v>0</v>
      </c>
    </row>
    <row r="111" spans="1:32" x14ac:dyDescent="0.4">
      <c r="A111">
        <v>106</v>
      </c>
      <c r="B111">
        <f>'新別表 '!B300</f>
        <v>295</v>
      </c>
      <c r="C111" t="str">
        <f>'新別表 '!C300</f>
        <v>塩浜中学校</v>
      </c>
      <c r="D111" t="str">
        <f>'新別表 '!D300</f>
        <v>大字塩浜4096</v>
      </c>
      <c r="E111" t="str">
        <f>'新別表 '!E300</f>
        <v>低圧電力</v>
      </c>
      <c r="F111" t="str">
        <f>'新別表 '!F300</f>
        <v>340-4863-02-01-50</v>
      </c>
      <c r="G111" t="str">
        <f>'新別表 '!G300</f>
        <v>04-1340-4863-0201-4000-0000</v>
      </c>
      <c r="H111">
        <f>'新別表 '!H300</f>
        <v>7</v>
      </c>
      <c r="I111" t="str">
        <f>'新別表 '!I300</f>
        <v>kW</v>
      </c>
      <c r="J111">
        <f>'新別表 '!J300</f>
        <v>2684</v>
      </c>
      <c r="K111">
        <f>'新別表 '!K300</f>
        <v>100</v>
      </c>
      <c r="L111" t="str">
        <f>'新別表 '!L300</f>
        <v>交流三相3線式</v>
      </c>
      <c r="M111">
        <f>'新別表 '!M300</f>
        <v>200</v>
      </c>
      <c r="N111">
        <f>'新別表 '!N300</f>
        <v>60</v>
      </c>
      <c r="O111" t="str">
        <f>'新別表 '!O300</f>
        <v>1回線受電</v>
      </c>
      <c r="P111" t="str">
        <f>'新別表 '!P300</f>
        <v>引込線第1支持点の支持がいしの負荷側接続点</v>
      </c>
      <c r="Q111" t="str">
        <f>'新別表 '!Q300</f>
        <v>需給地点に同じ</v>
      </c>
      <c r="R111" t="str">
        <f>'新別表 '!R300</f>
        <v>需給地点に同じ</v>
      </c>
      <c r="S111" t="str">
        <f>'新別表 '!S300</f>
        <v>スマートメーター</v>
      </c>
      <c r="T111" t="str">
        <f>'新別表 '!T300</f>
        <v>なし</v>
      </c>
      <c r="U111">
        <f>'新別表 '!U300</f>
        <v>0</v>
      </c>
      <c r="V111">
        <f>'新別表 '!V300</f>
        <v>0</v>
      </c>
      <c r="W111">
        <f>'新別表 '!W300</f>
        <v>1881</v>
      </c>
      <c r="X111">
        <f>'新別表 '!X300</f>
        <v>802</v>
      </c>
      <c r="Y111">
        <f>'新別表 '!Y300</f>
        <v>1</v>
      </c>
      <c r="Z111">
        <f>'新別表 '!Z300</f>
        <v>0</v>
      </c>
      <c r="AA111">
        <f>'新別表 '!AA300</f>
        <v>0</v>
      </c>
      <c r="AB111">
        <f>'新別表 '!AB300</f>
        <v>0</v>
      </c>
      <c r="AC111">
        <f>'新別表 '!AC300</f>
        <v>0</v>
      </c>
      <c r="AD111">
        <f>'新別表 '!AD300</f>
        <v>0</v>
      </c>
      <c r="AE111">
        <f>'新別表 '!AE300</f>
        <v>0</v>
      </c>
      <c r="AF111">
        <f>'新別表 '!AF300</f>
        <v>0</v>
      </c>
    </row>
    <row r="112" spans="1:32" x14ac:dyDescent="0.4">
      <c r="A112">
        <v>107</v>
      </c>
      <c r="B112">
        <f>'新別表 '!B302</f>
        <v>297</v>
      </c>
      <c r="C112" t="str">
        <f>'新別表 '!C302</f>
        <v>楠中学校</v>
      </c>
      <c r="D112" t="str">
        <f>'新別表 '!D302</f>
        <v>楠町北五味塚2092</v>
      </c>
      <c r="E112" t="str">
        <f>'新別表 '!E302</f>
        <v>低圧電力</v>
      </c>
      <c r="F112" t="str">
        <f>'新別表 '!F302</f>
        <v>340-5004-19-09-03</v>
      </c>
      <c r="G112" t="str">
        <f>'新別表 '!G302</f>
        <v>04-1340-5004-2406-0000-0000</v>
      </c>
      <c r="H112">
        <f>'新別表 '!H302</f>
        <v>9</v>
      </c>
      <c r="I112" t="str">
        <f>'新別表 '!I302</f>
        <v>kW</v>
      </c>
      <c r="J112">
        <f>'新別表 '!J302</f>
        <v>3156</v>
      </c>
      <c r="K112">
        <f>'新別表 '!K302</f>
        <v>100</v>
      </c>
      <c r="L112" t="str">
        <f>'新別表 '!L302</f>
        <v>交流三相3線式</v>
      </c>
      <c r="M112">
        <f>'新別表 '!M302</f>
        <v>200</v>
      </c>
      <c r="N112">
        <f>'新別表 '!N302</f>
        <v>60</v>
      </c>
      <c r="O112" t="str">
        <f>'新別表 '!O302</f>
        <v>1回線受電</v>
      </c>
      <c r="P112" t="str">
        <f>'新別表 '!P302</f>
        <v>引込線第1支持点の支持がいしの負荷側接続点</v>
      </c>
      <c r="Q112" t="str">
        <f>'新別表 '!Q302</f>
        <v>需給地点に同じ</v>
      </c>
      <c r="R112" t="str">
        <f>'新別表 '!R302</f>
        <v>需給地点に同じ</v>
      </c>
      <c r="S112" t="str">
        <f>'新別表 '!S302</f>
        <v>スマートメーター</v>
      </c>
      <c r="T112" t="str">
        <f>'新別表 '!T302</f>
        <v>なし</v>
      </c>
      <c r="U112">
        <f>'新別表 '!U302</f>
        <v>0</v>
      </c>
      <c r="V112">
        <f>'新別表 '!V302</f>
        <v>0</v>
      </c>
      <c r="W112">
        <f>'新別表 '!W302</f>
        <v>2930</v>
      </c>
      <c r="X112">
        <f>'新別表 '!X302</f>
        <v>215</v>
      </c>
      <c r="Y112">
        <f>'新別表 '!Y302</f>
        <v>10</v>
      </c>
      <c r="Z112">
        <f>'新別表 '!Z302</f>
        <v>1</v>
      </c>
      <c r="AA112">
        <f>'新別表 '!AA302</f>
        <v>0</v>
      </c>
      <c r="AB112">
        <f>'新別表 '!AB302</f>
        <v>0</v>
      </c>
      <c r="AC112">
        <f>'新別表 '!AC302</f>
        <v>0</v>
      </c>
      <c r="AD112">
        <f>'新別表 '!AD302</f>
        <v>0</v>
      </c>
      <c r="AE112">
        <f>'新別表 '!AE302</f>
        <v>0</v>
      </c>
      <c r="AF112">
        <f>'新別表 '!AF302</f>
        <v>0</v>
      </c>
    </row>
    <row r="115" spans="32:32" x14ac:dyDescent="0.4">
      <c r="AF115">
        <f>SUM(U6:AF112)</f>
        <v>1554473</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F113"/>
  <sheetViews>
    <sheetView topLeftCell="O97" workbookViewId="0">
      <selection activeCell="A303" sqref="A303"/>
    </sheetView>
  </sheetViews>
  <sheetFormatPr defaultRowHeight="18.75" x14ac:dyDescent="0.4"/>
  <sheetData>
    <row r="3" spans="1:32" x14ac:dyDescent="0.4">
      <c r="B3" t="str">
        <f>'新別表 '!B3</f>
        <v>No.</v>
      </c>
      <c r="C3" t="str">
        <f>'新別表 '!C3</f>
        <v>施設名</v>
      </c>
      <c r="D3" t="str">
        <f>'新別表 '!D3</f>
        <v>需給場所</v>
      </c>
      <c r="E3" t="str">
        <f>'新別表 '!E3</f>
        <v>契約種別</v>
      </c>
      <c r="F3" t="str">
        <f>'新別表 '!F3</f>
        <v>お客さま番号</v>
      </c>
      <c r="G3" t="str">
        <f>'新別表 '!G3</f>
        <v>供給地点番号</v>
      </c>
      <c r="H3" t="str">
        <f>'新別表 '!H3</f>
        <v>契約容量</v>
      </c>
      <c r="I3">
        <f>'新別表 '!I3</f>
        <v>0</v>
      </c>
      <c r="J3" t="str">
        <f>'新別表 '!J3</f>
        <v>年間予定
使用電力量
[kWh]</v>
      </c>
      <c r="K3" t="str">
        <f>'新別表 '!K3</f>
        <v>力率
[%]</v>
      </c>
      <c r="L3" t="str">
        <f>'新別表 '!L3</f>
        <v>電気方式</v>
      </c>
      <c r="M3" t="str">
        <f>'新別表 '!M3</f>
        <v>受電電圧</v>
      </c>
      <c r="N3" t="str">
        <f>'新別表 '!N3</f>
        <v>周波数
[Hz]</v>
      </c>
      <c r="O3" t="str">
        <f>'新別表 '!O3</f>
        <v>受電方式</v>
      </c>
      <c r="P3" t="str">
        <f>'新別表 '!P3</f>
        <v>需給地点</v>
      </c>
      <c r="Q3" t="str">
        <f>'新別表 '!Q3</f>
        <v>電気工作物の
財産分界点</v>
      </c>
      <c r="R3" t="str">
        <f>'新別表 '!R3</f>
        <v>保安上の
責任分界点</v>
      </c>
      <c r="S3" t="str">
        <f>'新別表 '!S3</f>
        <v>検針機器</v>
      </c>
      <c r="T3" t="str">
        <f>'新別表 '!T3</f>
        <v>常用
発電機</v>
      </c>
      <c r="U3" t="str">
        <f>'新別表 '!U3</f>
        <v>年間予定電気使用量 [kWh]　（各年度とも同じ）</v>
      </c>
      <c r="V3">
        <f>'新別表 '!V3</f>
        <v>0</v>
      </c>
      <c r="W3">
        <f>'新別表 '!W3</f>
        <v>0</v>
      </c>
      <c r="X3">
        <f>'新別表 '!X3</f>
        <v>0</v>
      </c>
      <c r="Y3">
        <f>'新別表 '!Y3</f>
        <v>0</v>
      </c>
      <c r="Z3">
        <f>'新別表 '!Z3</f>
        <v>0</v>
      </c>
      <c r="AA3">
        <f>'新別表 '!AA3</f>
        <v>0</v>
      </c>
      <c r="AB3">
        <f>'新別表 '!AB3</f>
        <v>0</v>
      </c>
      <c r="AC3">
        <f>'新別表 '!AC3</f>
        <v>0</v>
      </c>
      <c r="AD3">
        <f>'新別表 '!AD3</f>
        <v>0</v>
      </c>
      <c r="AE3">
        <f>'新別表 '!AE3</f>
        <v>0</v>
      </c>
      <c r="AF3">
        <f>'新別表 '!AF3</f>
        <v>0</v>
      </c>
    </row>
    <row r="4" spans="1:32" x14ac:dyDescent="0.4">
      <c r="B4" t="e">
        <f>'新別表 '!#REF!</f>
        <v>#REF!</v>
      </c>
      <c r="C4" t="e">
        <f>'新別表 '!#REF!</f>
        <v>#REF!</v>
      </c>
      <c r="D4" t="e">
        <f>'新別表 '!#REF!</f>
        <v>#REF!</v>
      </c>
      <c r="E4" t="e">
        <f>'新別表 '!#REF!</f>
        <v>#REF!</v>
      </c>
      <c r="F4" t="e">
        <f>'新別表 '!#REF!</f>
        <v>#REF!</v>
      </c>
      <c r="G4" t="e">
        <f>'新別表 '!#REF!</f>
        <v>#REF!</v>
      </c>
      <c r="H4" t="e">
        <f>'新別表 '!#REF!</f>
        <v>#REF!</v>
      </c>
      <c r="I4" t="e">
        <f>'新別表 '!#REF!</f>
        <v>#REF!</v>
      </c>
      <c r="J4" t="e">
        <f>'新別表 '!#REF!</f>
        <v>#REF!</v>
      </c>
      <c r="K4" t="e">
        <f>'新別表 '!#REF!</f>
        <v>#REF!</v>
      </c>
      <c r="L4" t="e">
        <f>'新別表 '!#REF!</f>
        <v>#REF!</v>
      </c>
      <c r="M4" t="e">
        <f>'新別表 '!#REF!</f>
        <v>#REF!</v>
      </c>
      <c r="N4" t="e">
        <f>'新別表 '!#REF!</f>
        <v>#REF!</v>
      </c>
      <c r="O4" t="e">
        <f>'新別表 '!#REF!</f>
        <v>#REF!</v>
      </c>
      <c r="P4" t="e">
        <f>'新別表 '!#REF!</f>
        <v>#REF!</v>
      </c>
      <c r="Q4" t="e">
        <f>'新別表 '!#REF!</f>
        <v>#REF!</v>
      </c>
      <c r="R4" t="e">
        <f>'新別表 '!#REF!</f>
        <v>#REF!</v>
      </c>
      <c r="S4" t="e">
        <f>'新別表 '!#REF!</f>
        <v>#REF!</v>
      </c>
      <c r="T4" t="e">
        <f>'新別表 '!#REF!</f>
        <v>#REF!</v>
      </c>
      <c r="U4" t="e">
        <f>'新別表 '!#REF!</f>
        <v>#REF!</v>
      </c>
      <c r="V4" t="e">
        <f>'新別表 '!#REF!</f>
        <v>#REF!</v>
      </c>
      <c r="W4" t="e">
        <f>'新別表 '!#REF!</f>
        <v>#REF!</v>
      </c>
      <c r="X4" t="e">
        <f>'新別表 '!#REF!</f>
        <v>#REF!</v>
      </c>
      <c r="Y4" t="e">
        <f>'新別表 '!#REF!</f>
        <v>#REF!</v>
      </c>
      <c r="Z4" t="e">
        <f>'新別表 '!#REF!</f>
        <v>#REF!</v>
      </c>
      <c r="AA4" t="e">
        <f>'新別表 '!#REF!</f>
        <v>#REF!</v>
      </c>
      <c r="AB4" t="e">
        <f>'新別表 '!#REF!</f>
        <v>#REF!</v>
      </c>
      <c r="AC4" t="e">
        <f>'新別表 '!#REF!</f>
        <v>#REF!</v>
      </c>
      <c r="AD4" t="e">
        <f>'新別表 '!#REF!</f>
        <v>#REF!</v>
      </c>
      <c r="AE4" t="e">
        <f>'新別表 '!#REF!</f>
        <v>#REF!</v>
      </c>
      <c r="AF4" t="e">
        <f>'新別表 '!#REF!</f>
        <v>#REF!</v>
      </c>
    </row>
    <row r="5" spans="1:32" x14ac:dyDescent="0.4">
      <c r="B5">
        <f>'新別表 '!B5</f>
        <v>0</v>
      </c>
      <c r="C5">
        <f>'新別表 '!C5</f>
        <v>0</v>
      </c>
      <c r="D5">
        <f>'新別表 '!D5</f>
        <v>0</v>
      </c>
      <c r="E5">
        <f>'新別表 '!E5</f>
        <v>0</v>
      </c>
      <c r="F5">
        <f>'新別表 '!F5</f>
        <v>0</v>
      </c>
      <c r="G5">
        <f>'新別表 '!G5</f>
        <v>0</v>
      </c>
      <c r="H5">
        <f>'新別表 '!H5</f>
        <v>0</v>
      </c>
      <c r="I5">
        <f>'新別表 '!I5</f>
        <v>0</v>
      </c>
      <c r="J5">
        <f>'新別表 '!J5</f>
        <v>0</v>
      </c>
      <c r="K5">
        <f>'新別表 '!K5</f>
        <v>0</v>
      </c>
      <c r="L5">
        <f>'新別表 '!L5</f>
        <v>0</v>
      </c>
      <c r="M5">
        <f>'新別表 '!M5</f>
        <v>0</v>
      </c>
      <c r="N5">
        <f>'新別表 '!N5</f>
        <v>0</v>
      </c>
      <c r="O5">
        <f>'新別表 '!O5</f>
        <v>0</v>
      </c>
      <c r="P5">
        <f>'新別表 '!P5</f>
        <v>0</v>
      </c>
      <c r="Q5">
        <f>'新別表 '!Q5</f>
        <v>0</v>
      </c>
      <c r="R5">
        <f>'新別表 '!R5</f>
        <v>0</v>
      </c>
      <c r="S5">
        <f>'新別表 '!S5</f>
        <v>0</v>
      </c>
      <c r="T5">
        <f>'新別表 '!T5</f>
        <v>0</v>
      </c>
      <c r="U5" t="str">
        <f>'新別表 '!U5</f>
        <v>4月</v>
      </c>
      <c r="V5" t="str">
        <f>'新別表 '!V5</f>
        <v>5月</v>
      </c>
      <c r="W5" t="str">
        <f>'新別表 '!W5</f>
        <v>6月</v>
      </c>
      <c r="X5" t="str">
        <f>'新別表 '!X5</f>
        <v>7月</v>
      </c>
      <c r="Y5" t="str">
        <f>'新別表 '!Y5</f>
        <v>8月</v>
      </c>
      <c r="Z5" t="str">
        <f>'新別表 '!Z5</f>
        <v>9月</v>
      </c>
      <c r="AA5" t="str">
        <f>'新別表 '!AA5</f>
        <v>10月</v>
      </c>
      <c r="AB5" t="str">
        <f>'新別表 '!AB5</f>
        <v>11月</v>
      </c>
      <c r="AC5" t="str">
        <f>'新別表 '!AC5</f>
        <v>12月</v>
      </c>
      <c r="AD5" t="str">
        <f>'新別表 '!AD5</f>
        <v>1月</v>
      </c>
      <c r="AE5" t="str">
        <f>'新別表 '!AE5</f>
        <v>2月</v>
      </c>
      <c r="AF5" t="str">
        <f>'新別表 '!AF5</f>
        <v>3月</v>
      </c>
    </row>
    <row r="6" spans="1:32" x14ac:dyDescent="0.4">
      <c r="A6">
        <v>1</v>
      </c>
      <c r="B6">
        <f>'新別表 '!B6</f>
        <v>1</v>
      </c>
      <c r="C6" t="str">
        <f>'新別表 '!C6</f>
        <v>安島防災備蓄倉庫</v>
      </c>
      <c r="D6" t="str">
        <f>'新別表 '!D6</f>
        <v>四日市市安島一丁目2番13号</v>
      </c>
      <c r="E6" t="str">
        <f>'新別表 '!E6</f>
        <v>従量電灯Ｃ</v>
      </c>
      <c r="F6" t="str">
        <f>'新別表 '!F6</f>
        <v>340-4556-02-72-2-0</v>
      </c>
      <c r="G6" t="str">
        <f>'新別表 '!G6</f>
        <v>04-0340-4556-0272-2000-0000</v>
      </c>
      <c r="H6">
        <f>'新別表 '!H6</f>
        <v>15</v>
      </c>
      <c r="I6" t="str">
        <f>'新別表 '!I6</f>
        <v>kVA</v>
      </c>
      <c r="J6">
        <f>'新別表 '!J6</f>
        <v>3044</v>
      </c>
      <c r="K6" t="str">
        <f>'新別表 '!K6</f>
        <v>-</v>
      </c>
      <c r="L6" t="str">
        <f>'新別表 '!L6</f>
        <v>交流単相3線式</v>
      </c>
      <c r="M6" t="str">
        <f>'新別表 '!M6</f>
        <v>100/200</v>
      </c>
      <c r="N6">
        <f>'新別表 '!N6</f>
        <v>60</v>
      </c>
      <c r="O6" t="str">
        <f>'新別表 '!O6</f>
        <v>1回線受電</v>
      </c>
      <c r="P6" t="str">
        <f>'新別表 '!P6</f>
        <v>引込線第1支持点の支持がいしの負荷側接続点</v>
      </c>
      <c r="Q6" t="str">
        <f>'新別表 '!Q6</f>
        <v>需給地点に同じ</v>
      </c>
      <c r="R6" t="str">
        <f>'新別表 '!R6</f>
        <v>需給地点に同じ</v>
      </c>
      <c r="S6" t="str">
        <f>'新別表 '!S6</f>
        <v>スマートメーター</v>
      </c>
      <c r="T6" t="str">
        <f>'新別表 '!T6</f>
        <v>なし</v>
      </c>
      <c r="U6">
        <f>'新別表 '!U6</f>
        <v>66</v>
      </c>
      <c r="V6">
        <f>'新別表 '!V6</f>
        <v>100</v>
      </c>
      <c r="W6">
        <f>'新別表 '!W6</f>
        <v>308</v>
      </c>
      <c r="X6">
        <f>'新別表 '!X6</f>
        <v>785</v>
      </c>
      <c r="Y6">
        <f>'新別表 '!Y6</f>
        <v>928</v>
      </c>
      <c r="Z6">
        <f>'新別表 '!Z6</f>
        <v>362</v>
      </c>
      <c r="AA6">
        <f>'新別表 '!AA6</f>
        <v>106</v>
      </c>
      <c r="AB6">
        <f>'新別表 '!AB6</f>
        <v>68</v>
      </c>
      <c r="AC6">
        <f>'新別表 '!AC6</f>
        <v>60</v>
      </c>
      <c r="AD6">
        <f>'新別表 '!AD6</f>
        <v>72</v>
      </c>
      <c r="AE6">
        <f>'新別表 '!AE6</f>
        <v>53</v>
      </c>
      <c r="AF6">
        <f>'新別表 '!AF6</f>
        <v>136</v>
      </c>
    </row>
    <row r="7" spans="1:32" x14ac:dyDescent="0.4">
      <c r="A7">
        <v>2</v>
      </c>
      <c r="B7">
        <f>'新別表 '!B8</f>
        <v>3</v>
      </c>
      <c r="C7" t="str">
        <f>'新別表 '!C8</f>
        <v>南部拠点防災倉庫</v>
      </c>
      <c r="D7" t="str">
        <f>'新別表 '!D8</f>
        <v>四日市市波木町2080</v>
      </c>
      <c r="E7" t="str">
        <f>'新別表 '!E8</f>
        <v>従量電灯Ｃ</v>
      </c>
      <c r="F7" t="str">
        <f>'新別表 '!F8</f>
        <v>340-0100-21-02-9-0</v>
      </c>
      <c r="G7" t="str">
        <f>'新別表 '!G8</f>
        <v>04-0340-0100-2102-9000-0000</v>
      </c>
      <c r="H7">
        <f>'新別表 '!H8</f>
        <v>25</v>
      </c>
      <c r="I7" t="str">
        <f>'新別表 '!I8</f>
        <v>kVA</v>
      </c>
      <c r="J7">
        <f>'新別表 '!J8</f>
        <v>2057</v>
      </c>
      <c r="K7" t="str">
        <f>'新別表 '!K8</f>
        <v>-</v>
      </c>
      <c r="L7" t="str">
        <f>'新別表 '!L8</f>
        <v>交流単相3線式</v>
      </c>
      <c r="M7" t="str">
        <f>'新別表 '!M8</f>
        <v>100/200</v>
      </c>
      <c r="N7">
        <f>'新別表 '!N8</f>
        <v>60</v>
      </c>
      <c r="O7" t="str">
        <f>'新別表 '!O8</f>
        <v>1回線受電</v>
      </c>
      <c r="P7" t="str">
        <f>'新別表 '!P8</f>
        <v>引込線第1支持点の支持がいしの負荷側接続点</v>
      </c>
      <c r="Q7" t="str">
        <f>'新別表 '!Q8</f>
        <v>需給地点に同じ</v>
      </c>
      <c r="R7" t="str">
        <f>'新別表 '!R8</f>
        <v>需給地点に同じ</v>
      </c>
      <c r="S7" t="str">
        <f>'新別表 '!S8</f>
        <v>スマートメーター</v>
      </c>
      <c r="T7" t="str">
        <f>'新別表 '!T8</f>
        <v>なし</v>
      </c>
      <c r="U7">
        <f>'新別表 '!U8</f>
        <v>170</v>
      </c>
      <c r="V7">
        <f>'新別表 '!V8</f>
        <v>143</v>
      </c>
      <c r="W7">
        <f>'新別表 '!W8</f>
        <v>142</v>
      </c>
      <c r="X7">
        <f>'新別表 '!X8</f>
        <v>185</v>
      </c>
      <c r="Y7">
        <f>'新別表 '!Y8</f>
        <v>152</v>
      </c>
      <c r="Z7">
        <f>'新別表 '!Z8</f>
        <v>155</v>
      </c>
      <c r="AA7">
        <f>'新別表 '!AA8</f>
        <v>176</v>
      </c>
      <c r="AB7">
        <f>'新別表 '!AB8</f>
        <v>167</v>
      </c>
      <c r="AC7">
        <f>'新別表 '!AC8</f>
        <v>214</v>
      </c>
      <c r="AD7">
        <f>'新別表 '!AD8</f>
        <v>196</v>
      </c>
      <c r="AE7">
        <f>'新別表 '!AE8</f>
        <v>204</v>
      </c>
      <c r="AF7">
        <f>'新別表 '!AF8</f>
        <v>153</v>
      </c>
    </row>
    <row r="8" spans="1:32" x14ac:dyDescent="0.4">
      <c r="A8">
        <v>3</v>
      </c>
      <c r="B8">
        <f>'新別表 '!B11</f>
        <v>6</v>
      </c>
      <c r="C8" t="str">
        <f>'新別表 '!C11</f>
        <v>赤堀児童集会所</v>
      </c>
      <c r="D8" t="str">
        <f>'新別表 '!D11</f>
        <v>四日市市赤堀三丁目1-21</v>
      </c>
      <c r="E8" t="str">
        <f>'新別表 '!E11</f>
        <v>従量電灯Ｃ</v>
      </c>
      <c r="F8" t="str">
        <f>'新別表 '!F11</f>
        <v>340-4480-01-01-1-0</v>
      </c>
      <c r="G8" t="str">
        <f>'新別表 '!G11</f>
        <v>04-0340-4480-0101-1000-0000</v>
      </c>
      <c r="H8">
        <f>'新別表 '!H11</f>
        <v>9</v>
      </c>
      <c r="I8" t="str">
        <f>'新別表 '!I11</f>
        <v>kVA</v>
      </c>
      <c r="J8">
        <f>'新別表 '!J11</f>
        <v>1011</v>
      </c>
      <c r="K8" t="str">
        <f>'新別表 '!K11</f>
        <v>-</v>
      </c>
      <c r="L8" t="str">
        <f>'新別表 '!L11</f>
        <v>交流単相3線式</v>
      </c>
      <c r="M8" t="str">
        <f>'新別表 '!M11</f>
        <v>100/200</v>
      </c>
      <c r="N8">
        <f>'新別表 '!N11</f>
        <v>60</v>
      </c>
      <c r="O8" t="str">
        <f>'新別表 '!O11</f>
        <v>1回線受電</v>
      </c>
      <c r="P8" t="str">
        <f>'新別表 '!P11</f>
        <v>引込線第1支持点の支持がいしの負荷側接続点</v>
      </c>
      <c r="Q8" t="str">
        <f>'新別表 '!Q11</f>
        <v>需給地点に同じ</v>
      </c>
      <c r="R8" t="str">
        <f>'新別表 '!R11</f>
        <v>需給地点に同じ</v>
      </c>
      <c r="S8" t="str">
        <f>'新別表 '!S11</f>
        <v>スマートメーター</v>
      </c>
      <c r="T8" t="str">
        <f>'新別表 '!T11</f>
        <v>なし</v>
      </c>
      <c r="U8">
        <f>'新別表 '!U11</f>
        <v>82</v>
      </c>
      <c r="V8">
        <f>'新別表 '!V11</f>
        <v>84</v>
      </c>
      <c r="W8">
        <f>'新別表 '!W11</f>
        <v>79</v>
      </c>
      <c r="X8">
        <f>'新別表 '!X11</f>
        <v>93</v>
      </c>
      <c r="Y8">
        <f>'新別表 '!Y11</f>
        <v>80</v>
      </c>
      <c r="Z8">
        <f>'新別表 '!Z11</f>
        <v>83</v>
      </c>
      <c r="AA8">
        <f>'新別表 '!AA11</f>
        <v>87</v>
      </c>
      <c r="AB8">
        <f>'新別表 '!AB11</f>
        <v>81</v>
      </c>
      <c r="AC8">
        <f>'新別表 '!AC11</f>
        <v>95</v>
      </c>
      <c r="AD8">
        <f>'新別表 '!AD11</f>
        <v>82</v>
      </c>
      <c r="AE8">
        <f>'新別表 '!AE11</f>
        <v>89</v>
      </c>
      <c r="AF8">
        <f>'新別表 '!AF11</f>
        <v>76</v>
      </c>
    </row>
    <row r="9" spans="1:32" x14ac:dyDescent="0.4">
      <c r="A9">
        <v>4</v>
      </c>
      <c r="B9">
        <f>'新別表 '!B13</f>
        <v>8</v>
      </c>
      <c r="C9" t="str">
        <f>'新別表 '!C13</f>
        <v>寺方児童集会所</v>
      </c>
      <c r="D9" t="str">
        <f>'新別表 '!D13</f>
        <v>四日市市寺方町2251</v>
      </c>
      <c r="E9" t="str">
        <f>'新別表 '!E13</f>
        <v>従量電灯Ｃ</v>
      </c>
      <c r="F9" t="str">
        <f>'新別表 '!F13</f>
        <v>340-4403-03-07-2-1</v>
      </c>
      <c r="G9" t="str">
        <f>'新別表 '!G13</f>
        <v>04-0340-4403-0307-2100-0000</v>
      </c>
      <c r="H9">
        <f>'新別表 '!H13</f>
        <v>9</v>
      </c>
      <c r="I9" t="str">
        <f>'新別表 '!I13</f>
        <v>kVA</v>
      </c>
      <c r="J9">
        <f>'新別表 '!J13</f>
        <v>3902</v>
      </c>
      <c r="K9" t="str">
        <f>'新別表 '!K13</f>
        <v>-</v>
      </c>
      <c r="L9" t="str">
        <f>'新別表 '!L13</f>
        <v>交流単相3線式</v>
      </c>
      <c r="M9" t="str">
        <f>'新別表 '!M13</f>
        <v>100/200</v>
      </c>
      <c r="N9">
        <f>'新別表 '!N13</f>
        <v>60</v>
      </c>
      <c r="O9" t="str">
        <f>'新別表 '!O13</f>
        <v>1回線受電</v>
      </c>
      <c r="P9" t="str">
        <f>'新別表 '!P13</f>
        <v>引込線第1支持点の支持がいしの負荷側接続点</v>
      </c>
      <c r="Q9" t="str">
        <f>'新別表 '!Q13</f>
        <v>需給地点に同じ</v>
      </c>
      <c r="R9" t="str">
        <f>'新別表 '!R13</f>
        <v>需給地点に同じ</v>
      </c>
      <c r="S9" t="str">
        <f>'新別表 '!S13</f>
        <v>スマートメーター</v>
      </c>
      <c r="T9" t="str">
        <f>'新別表 '!T13</f>
        <v>なし</v>
      </c>
      <c r="U9">
        <f>'新別表 '!U13</f>
        <v>329</v>
      </c>
      <c r="V9">
        <f>'新別表 '!V13</f>
        <v>306</v>
      </c>
      <c r="W9">
        <f>'新別表 '!W13</f>
        <v>296</v>
      </c>
      <c r="X9">
        <f>'新別表 '!X13</f>
        <v>350</v>
      </c>
      <c r="Y9">
        <f>'新別表 '!Y13</f>
        <v>314</v>
      </c>
      <c r="Z9">
        <f>'新別表 '!Z13</f>
        <v>267</v>
      </c>
      <c r="AA9">
        <f>'新別表 '!AA13</f>
        <v>347</v>
      </c>
      <c r="AB9">
        <f>'新別表 '!AB13</f>
        <v>352</v>
      </c>
      <c r="AC9">
        <f>'新別表 '!AC13</f>
        <v>344</v>
      </c>
      <c r="AD9">
        <f>'新別表 '!AD13</f>
        <v>352</v>
      </c>
      <c r="AE9">
        <f>'新別表 '!AE13</f>
        <v>349</v>
      </c>
      <c r="AF9">
        <f>'新別表 '!AF13</f>
        <v>296</v>
      </c>
    </row>
    <row r="10" spans="1:32" x14ac:dyDescent="0.4">
      <c r="A10">
        <v>5</v>
      </c>
      <c r="B10">
        <f>'新別表 '!B15</f>
        <v>10</v>
      </c>
      <c r="C10" t="str">
        <f>'新別表 '!C15</f>
        <v>小牧西児童集会所</v>
      </c>
      <c r="D10" t="str">
        <f>'新別表 '!D15</f>
        <v>四日市市市場町1041-24</v>
      </c>
      <c r="E10" t="str">
        <f>'新別表 '!E15</f>
        <v>従量電灯Ｃ</v>
      </c>
      <c r="F10" t="str">
        <f>'新別表 '!F15</f>
        <v>341-4006-05-97-0-4</v>
      </c>
      <c r="G10" t="str">
        <f>'新別表 '!G15</f>
        <v>04-0341-4006-0597-0400-0000</v>
      </c>
      <c r="H10">
        <f>'新別表 '!H15</f>
        <v>7</v>
      </c>
      <c r="I10" t="str">
        <f>'新別表 '!I15</f>
        <v>kVA</v>
      </c>
      <c r="J10">
        <f>'新別表 '!J15</f>
        <v>2313</v>
      </c>
      <c r="K10" t="str">
        <f>'新別表 '!K15</f>
        <v>-</v>
      </c>
      <c r="L10" t="str">
        <f>'新別表 '!L15</f>
        <v>交流単相3線式</v>
      </c>
      <c r="M10" t="str">
        <f>'新別表 '!M15</f>
        <v>100/200</v>
      </c>
      <c r="N10">
        <f>'新別表 '!N15</f>
        <v>60</v>
      </c>
      <c r="O10" t="str">
        <f>'新別表 '!O15</f>
        <v>1回線受電</v>
      </c>
      <c r="P10" t="str">
        <f>'新別表 '!P15</f>
        <v>引込線第1支持点の支持がいしの負荷側接続点</v>
      </c>
      <c r="Q10" t="str">
        <f>'新別表 '!Q15</f>
        <v>需給地点に同じ</v>
      </c>
      <c r="R10" t="str">
        <f>'新別表 '!R15</f>
        <v>需給地点に同じ</v>
      </c>
      <c r="S10" t="str">
        <f>'新別表 '!S15</f>
        <v>スマートメーター</v>
      </c>
      <c r="T10" t="str">
        <f>'新別表 '!T15</f>
        <v>なし</v>
      </c>
      <c r="U10">
        <f>'新別表 '!U15</f>
        <v>190</v>
      </c>
      <c r="V10">
        <f>'新別表 '!V15</f>
        <v>195</v>
      </c>
      <c r="W10">
        <f>'新別表 '!W15</f>
        <v>192</v>
      </c>
      <c r="X10">
        <f>'新別表 '!X15</f>
        <v>249</v>
      </c>
      <c r="Y10">
        <f>'新別表 '!Y15</f>
        <v>239</v>
      </c>
      <c r="Z10">
        <f>'新別表 '!Z15</f>
        <v>225</v>
      </c>
      <c r="AA10">
        <f>'新別表 '!AA15</f>
        <v>202</v>
      </c>
      <c r="AB10">
        <f>'新別表 '!AB15</f>
        <v>177</v>
      </c>
      <c r="AC10">
        <f>'新別表 '!AC15</f>
        <v>171</v>
      </c>
      <c r="AD10">
        <f>'新別表 '!AD15</f>
        <v>154</v>
      </c>
      <c r="AE10">
        <f>'新別表 '!AE15</f>
        <v>173</v>
      </c>
      <c r="AF10">
        <f>'新別表 '!AF15</f>
        <v>146</v>
      </c>
    </row>
    <row r="11" spans="1:32" x14ac:dyDescent="0.4">
      <c r="A11">
        <v>6</v>
      </c>
      <c r="B11">
        <f>'新別表 '!B17</f>
        <v>12</v>
      </c>
      <c r="C11" t="str">
        <f>'新別表 '!C17</f>
        <v>小牧西児童館</v>
      </c>
      <c r="D11" t="str">
        <f>'新別表 '!D17</f>
        <v>四日市市市場町1041-24</v>
      </c>
      <c r="E11" t="str">
        <f>'新別表 '!E17</f>
        <v>従量電灯Ｃ</v>
      </c>
      <c r="F11" t="str">
        <f>'新別表 '!F17</f>
        <v>341-4006-05-04-0-0</v>
      </c>
      <c r="G11" t="str">
        <f>'新別表 '!G17</f>
        <v>04-0341-4006-0504-0000-0000</v>
      </c>
      <c r="H11">
        <f>'新別表 '!H17</f>
        <v>7</v>
      </c>
      <c r="I11" t="str">
        <f>'新別表 '!I17</f>
        <v>kVA</v>
      </c>
      <c r="J11">
        <f>'新別表 '!J17</f>
        <v>1013</v>
      </c>
      <c r="K11" t="str">
        <f>'新別表 '!K17</f>
        <v>-</v>
      </c>
      <c r="L11" t="str">
        <f>'新別表 '!L17</f>
        <v>交流単相3線式</v>
      </c>
      <c r="M11" t="str">
        <f>'新別表 '!M17</f>
        <v>100/200</v>
      </c>
      <c r="N11">
        <f>'新別表 '!N17</f>
        <v>60</v>
      </c>
      <c r="O11" t="str">
        <f>'新別表 '!O17</f>
        <v>1回線受電</v>
      </c>
      <c r="P11" t="str">
        <f>'新別表 '!P17</f>
        <v>引込線第1支持点の支持がいしの負荷側接続点</v>
      </c>
      <c r="Q11" t="str">
        <f>'新別表 '!Q17</f>
        <v>需給地点に同じ</v>
      </c>
      <c r="R11" t="str">
        <f>'新別表 '!R17</f>
        <v>需給地点に同じ</v>
      </c>
      <c r="S11" t="str">
        <f>'新別表 '!S17</f>
        <v>スマートメーター</v>
      </c>
      <c r="T11" t="str">
        <f>'新別表 '!T17</f>
        <v>なし</v>
      </c>
      <c r="U11">
        <f>'新別表 '!U17</f>
        <v>87</v>
      </c>
      <c r="V11">
        <f>'新別表 '!V17</f>
        <v>96</v>
      </c>
      <c r="W11">
        <f>'新別表 '!W17</f>
        <v>100</v>
      </c>
      <c r="X11">
        <f>'新別表 '!X17</f>
        <v>86</v>
      </c>
      <c r="Y11">
        <f>'新別表 '!Y17</f>
        <v>46</v>
      </c>
      <c r="Z11">
        <f>'新別表 '!Z17</f>
        <v>43</v>
      </c>
      <c r="AA11">
        <f>'新別表 '!AA17</f>
        <v>50</v>
      </c>
      <c r="AB11">
        <f>'新別表 '!AB17</f>
        <v>84</v>
      </c>
      <c r="AC11">
        <f>'新別表 '!AC17</f>
        <v>90</v>
      </c>
      <c r="AD11">
        <f>'新別表 '!AD17</f>
        <v>101</v>
      </c>
      <c r="AE11">
        <f>'新別表 '!AE17</f>
        <v>123</v>
      </c>
      <c r="AF11">
        <f>'新別表 '!AF17</f>
        <v>107</v>
      </c>
    </row>
    <row r="12" spans="1:32" x14ac:dyDescent="0.4">
      <c r="A12">
        <v>7</v>
      </c>
      <c r="B12">
        <f>'新別表 '!B19</f>
        <v>14</v>
      </c>
      <c r="C12" t="str">
        <f>'新別表 '!C19</f>
        <v>やすらぎ荘</v>
      </c>
      <c r="D12" t="str">
        <f>'新別表 '!D19</f>
        <v>四日市市小牧町1042-27</v>
      </c>
      <c r="E12" t="str">
        <f>'新別表 '!E19</f>
        <v>従量電灯Ｃ</v>
      </c>
      <c r="F12" t="str">
        <f>'新別表 '!F19</f>
        <v>341-4006-04-70-0-0</v>
      </c>
      <c r="G12" t="str">
        <f>'新別表 '!G19</f>
        <v>04-0341-4006-0470-0000-0000</v>
      </c>
      <c r="H12">
        <f>'新別表 '!H19</f>
        <v>8</v>
      </c>
      <c r="I12" t="str">
        <f>'新別表 '!I19</f>
        <v>kVA</v>
      </c>
      <c r="J12">
        <f>'新別表 '!J19</f>
        <v>1675</v>
      </c>
      <c r="K12" t="str">
        <f>'新別表 '!K19</f>
        <v>-</v>
      </c>
      <c r="L12" t="str">
        <f>'新別表 '!L19</f>
        <v>交流単相3線式</v>
      </c>
      <c r="M12" t="str">
        <f>'新別表 '!M19</f>
        <v>100/200</v>
      </c>
      <c r="N12">
        <f>'新別表 '!N19</f>
        <v>60</v>
      </c>
      <c r="O12" t="str">
        <f>'新別表 '!O19</f>
        <v>1回線受電</v>
      </c>
      <c r="P12" t="str">
        <f>'新別表 '!P19</f>
        <v>引込線第1支持点の支持がいしの負荷側接続点</v>
      </c>
      <c r="Q12" t="str">
        <f>'新別表 '!Q19</f>
        <v>需給地点に同じ</v>
      </c>
      <c r="R12" t="str">
        <f>'新別表 '!R19</f>
        <v>需給地点に同じ</v>
      </c>
      <c r="S12" t="str">
        <f>'新別表 '!S19</f>
        <v>スマートメーター</v>
      </c>
      <c r="T12" t="str">
        <f>'新別表 '!T19</f>
        <v>なし</v>
      </c>
      <c r="U12">
        <f>'新別表 '!U19</f>
        <v>86</v>
      </c>
      <c r="V12">
        <f>'新別表 '!V19</f>
        <v>65</v>
      </c>
      <c r="W12">
        <f>'新別表 '!W19</f>
        <v>84</v>
      </c>
      <c r="X12">
        <f>'新別表 '!X19</f>
        <v>229</v>
      </c>
      <c r="Y12">
        <f>'新別表 '!Y19</f>
        <v>141</v>
      </c>
      <c r="Z12">
        <f>'新別表 '!Z19</f>
        <v>116</v>
      </c>
      <c r="AA12">
        <f>'新別表 '!AA19</f>
        <v>70</v>
      </c>
      <c r="AB12">
        <f>'新別表 '!AB19</f>
        <v>113</v>
      </c>
      <c r="AC12">
        <f>'新別表 '!AC19</f>
        <v>179</v>
      </c>
      <c r="AD12">
        <f>'新別表 '!AD19</f>
        <v>225</v>
      </c>
      <c r="AE12">
        <f>'新別表 '!AE19</f>
        <v>194</v>
      </c>
      <c r="AF12">
        <f>'新別表 '!AF19</f>
        <v>173</v>
      </c>
    </row>
    <row r="13" spans="1:32" x14ac:dyDescent="0.4">
      <c r="A13">
        <v>8</v>
      </c>
      <c r="B13">
        <f>'新別表 '!B20</f>
        <v>15</v>
      </c>
      <c r="C13" t="str">
        <f>'新別表 '!C20</f>
        <v>天白東会館</v>
      </c>
      <c r="D13" t="str">
        <f>'新別表 '!D20</f>
        <v>四日市市日永二丁目2-16</v>
      </c>
      <c r="E13" t="str">
        <f>'新別表 '!E20</f>
        <v>従量電灯Ｃ</v>
      </c>
      <c r="F13" t="str">
        <f>'新別表 '!F20</f>
        <v>340-4597-02-03-0-0</v>
      </c>
      <c r="G13" t="str">
        <f>'新別表 '!G20</f>
        <v>04-0340-4597-0203-0000-0000</v>
      </c>
      <c r="H13">
        <f>'新別表 '!H20</f>
        <v>10</v>
      </c>
      <c r="I13" t="str">
        <f>'新別表 '!I20</f>
        <v>kVA</v>
      </c>
      <c r="J13">
        <f>'新別表 '!J20</f>
        <v>1524</v>
      </c>
      <c r="K13" t="str">
        <f>'新別表 '!K20</f>
        <v>-</v>
      </c>
      <c r="L13" t="str">
        <f>'新別表 '!L20</f>
        <v>交流単相3線式</v>
      </c>
      <c r="M13" t="str">
        <f>'新別表 '!M20</f>
        <v>100/200</v>
      </c>
      <c r="N13">
        <f>'新別表 '!N20</f>
        <v>60</v>
      </c>
      <c r="O13" t="str">
        <f>'新別表 '!O20</f>
        <v>1回線受電</v>
      </c>
      <c r="P13" t="str">
        <f>'新別表 '!P20</f>
        <v>引込線第1支持点の支持がいしの負荷側接続点</v>
      </c>
      <c r="Q13" t="str">
        <f>'新別表 '!Q20</f>
        <v>需給地点に同じ</v>
      </c>
      <c r="R13" t="str">
        <f>'新別表 '!R20</f>
        <v>需給地点に同じ</v>
      </c>
      <c r="S13" t="str">
        <f>'新別表 '!S20</f>
        <v>スマートメーター</v>
      </c>
      <c r="T13" t="str">
        <f>'新別表 '!T20</f>
        <v>なし</v>
      </c>
      <c r="U13">
        <f>'新別表 '!U20</f>
        <v>125</v>
      </c>
      <c r="V13">
        <f>'新別表 '!V20</f>
        <v>111</v>
      </c>
      <c r="W13">
        <f>'新別表 '!W20</f>
        <v>111</v>
      </c>
      <c r="X13">
        <f>'新別表 '!X20</f>
        <v>119</v>
      </c>
      <c r="Y13">
        <f>'新別表 '!Y20</f>
        <v>157</v>
      </c>
      <c r="Z13">
        <f>'新別表 '!Z20</f>
        <v>135</v>
      </c>
      <c r="AA13">
        <f>'新別表 '!AA20</f>
        <v>121</v>
      </c>
      <c r="AB13">
        <f>'新別表 '!AB20</f>
        <v>126</v>
      </c>
      <c r="AC13">
        <f>'新別表 '!AC20</f>
        <v>149</v>
      </c>
      <c r="AD13">
        <f>'新別表 '!AD20</f>
        <v>134</v>
      </c>
      <c r="AE13">
        <f>'新別表 '!AE20</f>
        <v>119</v>
      </c>
      <c r="AF13">
        <f>'新別表 '!AF20</f>
        <v>117</v>
      </c>
    </row>
    <row r="14" spans="1:32" x14ac:dyDescent="0.4">
      <c r="A14">
        <v>9</v>
      </c>
      <c r="B14">
        <f>'新別表 '!B22</f>
        <v>17</v>
      </c>
      <c r="C14" t="str">
        <f>'新別表 '!C22</f>
        <v>人権プラザ神前</v>
      </c>
      <c r="D14" t="str">
        <f>'新別表 '!D22</f>
        <v>四日市市寺方町2281</v>
      </c>
      <c r="E14" t="str">
        <f>'新別表 '!E22</f>
        <v>従量電灯Ｃ</v>
      </c>
      <c r="F14" t="str">
        <f>'新別表 '!F22</f>
        <v>340-4403-03-08-2-0</v>
      </c>
      <c r="G14" t="str">
        <f>'新別表 '!G22</f>
        <v>04-0340-4403-0308-2000-0000</v>
      </c>
      <c r="H14">
        <f>'新別表 '!H22</f>
        <v>14</v>
      </c>
      <c r="I14" t="str">
        <f>'新別表 '!I22</f>
        <v>kVA</v>
      </c>
      <c r="J14">
        <f>'新別表 '!J22</f>
        <v>5990</v>
      </c>
      <c r="K14" t="str">
        <f>'新別表 '!K22</f>
        <v>-</v>
      </c>
      <c r="L14" t="str">
        <f>'新別表 '!L22</f>
        <v>交流単相3線式</v>
      </c>
      <c r="M14" t="str">
        <f>'新別表 '!M22</f>
        <v>100/200</v>
      </c>
      <c r="N14">
        <f>'新別表 '!N22</f>
        <v>60</v>
      </c>
      <c r="O14" t="str">
        <f>'新別表 '!O22</f>
        <v>1回線受電</v>
      </c>
      <c r="P14" t="str">
        <f>'新別表 '!P22</f>
        <v>引込線第1支持点の支持がいしの負荷側接続点</v>
      </c>
      <c r="Q14" t="str">
        <f>'新別表 '!Q22</f>
        <v>需給地点に同じ</v>
      </c>
      <c r="R14" t="str">
        <f>'新別表 '!R22</f>
        <v>需給地点に同じ</v>
      </c>
      <c r="S14" t="str">
        <f>'新別表 '!S22</f>
        <v>スマートメーター</v>
      </c>
      <c r="T14" t="str">
        <f>'新別表 '!T22</f>
        <v>なし</v>
      </c>
      <c r="U14">
        <f>'新別表 '!U22</f>
        <v>421</v>
      </c>
      <c r="V14">
        <f>'新別表 '!V22</f>
        <v>402</v>
      </c>
      <c r="W14">
        <f>'新別表 '!W22</f>
        <v>415</v>
      </c>
      <c r="X14">
        <f>'新別表 '!X22</f>
        <v>506</v>
      </c>
      <c r="Y14">
        <f>'新別表 '!Y22</f>
        <v>545</v>
      </c>
      <c r="Z14">
        <f>'新別表 '!Z22</f>
        <v>438</v>
      </c>
      <c r="AA14">
        <f>'新別表 '!AA22</f>
        <v>519</v>
      </c>
      <c r="AB14">
        <f>'新別表 '!AB22</f>
        <v>517</v>
      </c>
      <c r="AC14">
        <f>'新別表 '!AC22</f>
        <v>618</v>
      </c>
      <c r="AD14">
        <f>'新別表 '!AD22</f>
        <v>604</v>
      </c>
      <c r="AE14">
        <f>'新別表 '!AE22</f>
        <v>552</v>
      </c>
      <c r="AF14">
        <f>'新別表 '!AF22</f>
        <v>453</v>
      </c>
    </row>
    <row r="15" spans="1:32" x14ac:dyDescent="0.4">
      <c r="A15">
        <v>10</v>
      </c>
      <c r="B15">
        <f>'新別表 '!B24</f>
        <v>19</v>
      </c>
      <c r="C15" t="str">
        <f>'新別表 '!C24</f>
        <v>人権プラザ小牧</v>
      </c>
      <c r="D15" t="str">
        <f>'新別表 '!D24</f>
        <v>四日市市市場町1041-24</v>
      </c>
      <c r="E15" t="str">
        <f>'新別表 '!E24</f>
        <v>従量電灯Ｃ</v>
      </c>
      <c r="F15" t="str">
        <f>'新別表 '!F24</f>
        <v>341-4006-05-02-0-0</v>
      </c>
      <c r="G15" t="str">
        <f>'新別表 '!G24</f>
        <v>04-0341-4006-0502-0000-0000</v>
      </c>
      <c r="H15">
        <f>'新別表 '!H24</f>
        <v>7</v>
      </c>
      <c r="I15" t="str">
        <f>'新別表 '!I24</f>
        <v>kVA</v>
      </c>
      <c r="J15">
        <f>'新別表 '!J24</f>
        <v>5024</v>
      </c>
      <c r="K15" t="str">
        <f>'新別表 '!K24</f>
        <v>-</v>
      </c>
      <c r="L15" t="str">
        <f>'新別表 '!L24</f>
        <v>交流単相3線式</v>
      </c>
      <c r="M15" t="str">
        <f>'新別表 '!M24</f>
        <v>100/200</v>
      </c>
      <c r="N15">
        <f>'新別表 '!N24</f>
        <v>60</v>
      </c>
      <c r="O15" t="str">
        <f>'新別表 '!O24</f>
        <v>1回線受電</v>
      </c>
      <c r="P15" t="str">
        <f>'新別表 '!P24</f>
        <v>引込線第1支持点の支持がいしの負荷側接続点</v>
      </c>
      <c r="Q15" t="str">
        <f>'新別表 '!Q24</f>
        <v>需給地点に同じ</v>
      </c>
      <c r="R15" t="str">
        <f>'新別表 '!R24</f>
        <v>需給地点に同じ</v>
      </c>
      <c r="S15" t="str">
        <f>'新別表 '!S24</f>
        <v>スマートメーター</v>
      </c>
      <c r="T15" t="str">
        <f>'新別表 '!T24</f>
        <v>なし</v>
      </c>
      <c r="U15">
        <f>'新別表 '!U24</f>
        <v>397</v>
      </c>
      <c r="V15">
        <f>'新別表 '!V24</f>
        <v>398</v>
      </c>
      <c r="W15">
        <f>'新別表 '!W24</f>
        <v>386</v>
      </c>
      <c r="X15">
        <f>'新別表 '!X24</f>
        <v>413</v>
      </c>
      <c r="Y15">
        <f>'新別表 '!Y24</f>
        <v>400</v>
      </c>
      <c r="Z15">
        <f>'新別表 '!Z24</f>
        <v>377</v>
      </c>
      <c r="AA15">
        <f>'新別表 '!AA24</f>
        <v>400</v>
      </c>
      <c r="AB15">
        <f>'新別表 '!AB24</f>
        <v>389</v>
      </c>
      <c r="AC15">
        <f>'新別表 '!AC24</f>
        <v>484</v>
      </c>
      <c r="AD15">
        <f>'新別表 '!AD24</f>
        <v>468</v>
      </c>
      <c r="AE15">
        <f>'新別表 '!AE24</f>
        <v>469</v>
      </c>
      <c r="AF15">
        <f>'新別表 '!AF24</f>
        <v>443</v>
      </c>
    </row>
    <row r="16" spans="1:32" x14ac:dyDescent="0.4">
      <c r="A16">
        <v>11</v>
      </c>
      <c r="B16">
        <f>'新別表 '!B26</f>
        <v>21</v>
      </c>
      <c r="C16" t="str">
        <f>'新別表 '!C26</f>
        <v>人権プラザ赤堀</v>
      </c>
      <c r="D16" t="str">
        <f>'新別表 '!D26</f>
        <v>四日市市赤堀三丁目1-21</v>
      </c>
      <c r="E16" t="str">
        <f>'新別表 '!E26</f>
        <v>従量電灯Ｃ</v>
      </c>
      <c r="F16" t="str">
        <f>'新別表 '!F26</f>
        <v>340-4480-01-01-0-1</v>
      </c>
      <c r="G16" t="str">
        <f>'新別表 '!G26</f>
        <v>04-0340-4480-0101-0100-0000</v>
      </c>
      <c r="H16">
        <f>'新別表 '!H26</f>
        <v>10</v>
      </c>
      <c r="I16" t="str">
        <f>'新別表 '!I26</f>
        <v>kVA</v>
      </c>
      <c r="J16">
        <f>'新別表 '!J26</f>
        <v>5348</v>
      </c>
      <c r="K16" t="str">
        <f>'新別表 '!K26</f>
        <v>-</v>
      </c>
      <c r="L16" t="str">
        <f>'新別表 '!L26</f>
        <v>交流単相3線式</v>
      </c>
      <c r="M16" t="str">
        <f>'新別表 '!M26</f>
        <v>100/200</v>
      </c>
      <c r="N16">
        <f>'新別表 '!N26</f>
        <v>60</v>
      </c>
      <c r="O16" t="str">
        <f>'新別表 '!O26</f>
        <v>1回線受電</v>
      </c>
      <c r="P16" t="str">
        <f>'新別表 '!P26</f>
        <v>引込線第1支持点の支持がいしの負荷側接続点</v>
      </c>
      <c r="Q16" t="str">
        <f>'新別表 '!Q26</f>
        <v>需給地点に同じ</v>
      </c>
      <c r="R16" t="str">
        <f>'新別表 '!R26</f>
        <v>需給地点に同じ</v>
      </c>
      <c r="S16" t="str">
        <f>'新別表 '!S26</f>
        <v>スマートメーター</v>
      </c>
      <c r="T16" t="str">
        <f>'新別表 '!T26</f>
        <v>なし</v>
      </c>
      <c r="U16">
        <f>'新別表 '!U26</f>
        <v>410</v>
      </c>
      <c r="V16">
        <f>'新別表 '!V26</f>
        <v>422</v>
      </c>
      <c r="W16">
        <f>'新別表 '!W26</f>
        <v>415</v>
      </c>
      <c r="X16">
        <f>'新別表 '!X26</f>
        <v>579</v>
      </c>
      <c r="Y16">
        <f>'新別表 '!Y26</f>
        <v>534</v>
      </c>
      <c r="Z16">
        <f>'新別表 '!Z26</f>
        <v>479</v>
      </c>
      <c r="AA16">
        <f>'新別表 '!AA26</f>
        <v>445</v>
      </c>
      <c r="AB16">
        <f>'新別表 '!AB26</f>
        <v>383</v>
      </c>
      <c r="AC16">
        <f>'新別表 '!AC26</f>
        <v>444</v>
      </c>
      <c r="AD16">
        <f>'新別表 '!AD26</f>
        <v>428</v>
      </c>
      <c r="AE16">
        <f>'新別表 '!AE26</f>
        <v>392</v>
      </c>
      <c r="AF16">
        <f>'新別表 '!AF26</f>
        <v>417</v>
      </c>
    </row>
    <row r="17" spans="1:32" x14ac:dyDescent="0.4">
      <c r="A17">
        <v>12</v>
      </c>
      <c r="B17">
        <f>'新別表 '!B28</f>
        <v>23</v>
      </c>
      <c r="C17" t="str">
        <f>'新別表 '!C28</f>
        <v>人権プラザ天白</v>
      </c>
      <c r="D17" t="str">
        <f>'新別表 '!D28</f>
        <v>四日市市日永二丁目5-15</v>
      </c>
      <c r="E17" t="str">
        <f>'新別表 '!E28</f>
        <v>従量電灯Ｃ</v>
      </c>
      <c r="F17" t="str">
        <f>'新別表 '!F28</f>
        <v>340-4597-05-15-0-0</v>
      </c>
      <c r="G17" t="str">
        <f>'新別表 '!G28</f>
        <v>04-0340-4597-0515-0000-0000</v>
      </c>
      <c r="H17">
        <f>'新別表 '!H28</f>
        <v>9</v>
      </c>
      <c r="I17" t="str">
        <f>'新別表 '!I28</f>
        <v>kVA</v>
      </c>
      <c r="J17">
        <f>'新別表 '!J28</f>
        <v>2287</v>
      </c>
      <c r="K17" t="str">
        <f>'新別表 '!K28</f>
        <v>-</v>
      </c>
      <c r="L17" t="str">
        <f>'新別表 '!L28</f>
        <v>交流単相3線式</v>
      </c>
      <c r="M17" t="str">
        <f>'新別表 '!M28</f>
        <v>100/200</v>
      </c>
      <c r="N17">
        <f>'新別表 '!N28</f>
        <v>60</v>
      </c>
      <c r="O17" t="str">
        <f>'新別表 '!O28</f>
        <v>1回線受電</v>
      </c>
      <c r="P17" t="str">
        <f>'新別表 '!P28</f>
        <v>引込線第1支持点の支持がいしの負荷側接続点</v>
      </c>
      <c r="Q17" t="str">
        <f>'新別表 '!Q28</f>
        <v>需給地点に同じ</v>
      </c>
      <c r="R17" t="str">
        <f>'新別表 '!R28</f>
        <v>需給地点に同じ</v>
      </c>
      <c r="S17" t="str">
        <f>'新別表 '!S28</f>
        <v>スマートメーター</v>
      </c>
      <c r="T17" t="str">
        <f>'新別表 '!T28</f>
        <v>なし</v>
      </c>
      <c r="U17">
        <f>'新別表 '!U28</f>
        <v>167</v>
      </c>
      <c r="V17">
        <f>'新別表 '!V28</f>
        <v>169</v>
      </c>
      <c r="W17">
        <f>'新別表 '!W28</f>
        <v>176</v>
      </c>
      <c r="X17">
        <f>'新別表 '!X28</f>
        <v>248</v>
      </c>
      <c r="Y17">
        <f>'新別表 '!Y28</f>
        <v>162</v>
      </c>
      <c r="Z17">
        <f>'新別表 '!Z28</f>
        <v>160</v>
      </c>
      <c r="AA17">
        <f>'新別表 '!AA28</f>
        <v>147</v>
      </c>
      <c r="AB17">
        <f>'新別表 '!AB28</f>
        <v>155</v>
      </c>
      <c r="AC17">
        <f>'新別表 '!AC28</f>
        <v>228</v>
      </c>
      <c r="AD17">
        <f>'新別表 '!AD28</f>
        <v>248</v>
      </c>
      <c r="AE17">
        <f>'新別表 '!AE28</f>
        <v>259</v>
      </c>
      <c r="AF17">
        <f>'新別表 '!AF28</f>
        <v>168</v>
      </c>
    </row>
    <row r="18" spans="1:32" x14ac:dyDescent="0.4">
      <c r="A18">
        <v>13</v>
      </c>
      <c r="B18">
        <f>'新別表 '!B30</f>
        <v>25</v>
      </c>
      <c r="C18" t="str">
        <f>'新別表 '!C30</f>
        <v>人権プラザ天白（天白児童集会所）</v>
      </c>
      <c r="D18" t="str">
        <f>'新別表 '!D30</f>
        <v>四日市市日永二丁目5-15</v>
      </c>
      <c r="E18" t="str">
        <f>'新別表 '!E30</f>
        <v>従量電灯Ｃ</v>
      </c>
      <c r="F18" t="str">
        <f>'新別表 '!F30</f>
        <v>340-4597-05-15-2-0</v>
      </c>
      <c r="G18" t="str">
        <f>'新別表 '!G30</f>
        <v>04-0340-4597-0515-2000-0000</v>
      </c>
      <c r="H18">
        <f>'新別表 '!H30</f>
        <v>11</v>
      </c>
      <c r="I18" t="str">
        <f>'新別表 '!I30</f>
        <v>kVA</v>
      </c>
      <c r="J18">
        <f>'新別表 '!J30</f>
        <v>6540</v>
      </c>
      <c r="K18" t="str">
        <f>'新別表 '!K30</f>
        <v>-</v>
      </c>
      <c r="L18" t="str">
        <f>'新別表 '!L30</f>
        <v>交流単相3線式</v>
      </c>
      <c r="M18" t="str">
        <f>'新別表 '!M30</f>
        <v>100/200</v>
      </c>
      <c r="N18">
        <f>'新別表 '!N30</f>
        <v>60</v>
      </c>
      <c r="O18" t="str">
        <f>'新別表 '!O30</f>
        <v>1回線受電</v>
      </c>
      <c r="P18" t="str">
        <f>'新別表 '!P30</f>
        <v>引込線第1支持点の支持がいしの負荷側接続点</v>
      </c>
      <c r="Q18" t="str">
        <f>'新別表 '!Q30</f>
        <v>需給地点に同じ</v>
      </c>
      <c r="R18" t="str">
        <f>'新別表 '!R30</f>
        <v>需給地点に同じ</v>
      </c>
      <c r="S18" t="str">
        <f>'新別表 '!S30</f>
        <v>スマートメーター</v>
      </c>
      <c r="T18" t="str">
        <f>'新別表 '!T30</f>
        <v>なし</v>
      </c>
      <c r="U18">
        <f>'新別表 '!U30</f>
        <v>555</v>
      </c>
      <c r="V18">
        <f>'新別表 '!V30</f>
        <v>499</v>
      </c>
      <c r="W18">
        <f>'新別表 '!W30</f>
        <v>463</v>
      </c>
      <c r="X18">
        <f>'新別表 '!X30</f>
        <v>557</v>
      </c>
      <c r="Y18">
        <f>'新別表 '!Y30</f>
        <v>442</v>
      </c>
      <c r="Z18">
        <f>'新別表 '!Z30</f>
        <v>498</v>
      </c>
      <c r="AA18">
        <f>'新別表 '!AA30</f>
        <v>512</v>
      </c>
      <c r="AB18">
        <f>'新別表 '!AB30</f>
        <v>577</v>
      </c>
      <c r="AC18">
        <f>'新別表 '!AC30</f>
        <v>647</v>
      </c>
      <c r="AD18">
        <f>'新別表 '!AD30</f>
        <v>596</v>
      </c>
      <c r="AE18">
        <f>'新別表 '!AE30</f>
        <v>564</v>
      </c>
      <c r="AF18">
        <f>'新別表 '!AF30</f>
        <v>630</v>
      </c>
    </row>
    <row r="19" spans="1:32" x14ac:dyDescent="0.4">
      <c r="A19">
        <v>14</v>
      </c>
      <c r="B19">
        <f>'新別表 '!B32</f>
        <v>27</v>
      </c>
      <c r="C19" t="str">
        <f>'新別表 '!C32</f>
        <v>富洲原地区市民センター</v>
      </c>
      <c r="D19" t="str">
        <f>'新別表 '!D32</f>
        <v>四日市市富州原町31-46</v>
      </c>
      <c r="E19" t="str">
        <f>'新別表 '!E32</f>
        <v>従量電灯Ｃ</v>
      </c>
      <c r="F19" t="str">
        <f>'新別表 '!F32</f>
        <v>340-4153-31-18-0-1</v>
      </c>
      <c r="G19" t="str">
        <f>'新別表 '!G32</f>
        <v>04-0340-4153-3118-0100-0000</v>
      </c>
      <c r="H19">
        <f>'新別表 '!H32</f>
        <v>14</v>
      </c>
      <c r="I19" t="str">
        <f>'新別表 '!I32</f>
        <v>kVA</v>
      </c>
      <c r="J19">
        <f>'新別表 '!J32</f>
        <v>16179</v>
      </c>
      <c r="K19" t="str">
        <f>'新別表 '!K32</f>
        <v>-</v>
      </c>
      <c r="L19" t="str">
        <f>'新別表 '!L32</f>
        <v>交流単相3線式</v>
      </c>
      <c r="M19" t="str">
        <f>'新別表 '!M32</f>
        <v>100/200</v>
      </c>
      <c r="N19">
        <f>'新別表 '!N32</f>
        <v>60</v>
      </c>
      <c r="O19" t="str">
        <f>'新別表 '!O32</f>
        <v>1回線受電</v>
      </c>
      <c r="P19" t="str">
        <f>'新別表 '!P32</f>
        <v>引込線第1支持点の支持がいしの負荷側接続点</v>
      </c>
      <c r="Q19" t="str">
        <f>'新別表 '!Q32</f>
        <v>需給地点に同じ</v>
      </c>
      <c r="R19" t="str">
        <f>'新別表 '!R32</f>
        <v>需給地点に同じ</v>
      </c>
      <c r="S19" t="str">
        <f>'新別表 '!S32</f>
        <v>スマートメーター</v>
      </c>
      <c r="T19" t="str">
        <f>'新別表 '!T32</f>
        <v>なし</v>
      </c>
      <c r="U19">
        <f>'新別表 '!U32</f>
        <v>1186</v>
      </c>
      <c r="V19">
        <f>'新別表 '!V32</f>
        <v>1261</v>
      </c>
      <c r="W19">
        <f>'新別表 '!W32</f>
        <v>1373</v>
      </c>
      <c r="X19">
        <f>'新別表 '!X32</f>
        <v>1717</v>
      </c>
      <c r="Y19">
        <f>'新別表 '!Y32</f>
        <v>1544</v>
      </c>
      <c r="Z19">
        <f>'新別表 '!Z32</f>
        <v>1460</v>
      </c>
      <c r="AA19">
        <f>'新別表 '!AA32</f>
        <v>1284</v>
      </c>
      <c r="AB19">
        <f>'新別表 '!AB32</f>
        <v>1229</v>
      </c>
      <c r="AC19">
        <f>'新別表 '!AC32</f>
        <v>1375</v>
      </c>
      <c r="AD19">
        <f>'新別表 '!AD32</f>
        <v>1241</v>
      </c>
      <c r="AE19">
        <f>'新別表 '!AE32</f>
        <v>1242</v>
      </c>
      <c r="AF19">
        <f>'新別表 '!AF32</f>
        <v>1267</v>
      </c>
    </row>
    <row r="20" spans="1:32" x14ac:dyDescent="0.4">
      <c r="A20">
        <v>15</v>
      </c>
      <c r="B20">
        <f>'新別表 '!B34</f>
        <v>29</v>
      </c>
      <c r="C20" t="str">
        <f>'新別表 '!C34</f>
        <v>富田地区市民センター</v>
      </c>
      <c r="D20" t="str">
        <f>'新別表 '!D34</f>
        <v>四日市市富田一丁目24-47</v>
      </c>
      <c r="E20" t="str">
        <f>'新別表 '!E34</f>
        <v>従量電灯Ｃ</v>
      </c>
      <c r="F20" t="str">
        <f>'新別表 '!F34</f>
        <v>340-4171-24-47-0-0</v>
      </c>
      <c r="G20" t="str">
        <f>'新別表 '!G34</f>
        <v>04-0340-4171-2447-0000-0000</v>
      </c>
      <c r="H20">
        <f>'新別表 '!H34</f>
        <v>30</v>
      </c>
      <c r="I20" t="str">
        <f>'新別表 '!I34</f>
        <v>kVA</v>
      </c>
      <c r="J20">
        <f>'新別表 '!J34</f>
        <v>13792</v>
      </c>
      <c r="K20" t="str">
        <f>'新別表 '!K34</f>
        <v>-</v>
      </c>
      <c r="L20" t="str">
        <f>'新別表 '!L34</f>
        <v>交流単相3線式</v>
      </c>
      <c r="M20" t="str">
        <f>'新別表 '!M34</f>
        <v>100/200</v>
      </c>
      <c r="N20">
        <f>'新別表 '!N34</f>
        <v>60</v>
      </c>
      <c r="O20" t="str">
        <f>'新別表 '!O34</f>
        <v>1回線受電</v>
      </c>
      <c r="P20" t="str">
        <f>'新別表 '!P34</f>
        <v>引込線第1支持点の支持がいしの負荷側接続点</v>
      </c>
      <c r="Q20" t="str">
        <f>'新別表 '!Q34</f>
        <v>需給地点に同じ</v>
      </c>
      <c r="R20" t="str">
        <f>'新別表 '!R34</f>
        <v>需給地点に同じ</v>
      </c>
      <c r="S20" t="str">
        <f>'新別表 '!S34</f>
        <v>スマートメーター</v>
      </c>
      <c r="T20" t="str">
        <f>'新別表 '!T34</f>
        <v>なし</v>
      </c>
      <c r="U20">
        <f>'新別表 '!U34</f>
        <v>1187</v>
      </c>
      <c r="V20">
        <f>'新別表 '!V34</f>
        <v>1161</v>
      </c>
      <c r="W20">
        <f>'新別表 '!W34</f>
        <v>1099</v>
      </c>
      <c r="X20">
        <f>'新別表 '!X34</f>
        <v>1413</v>
      </c>
      <c r="Y20">
        <f>'新別表 '!Y34</f>
        <v>1188</v>
      </c>
      <c r="Z20">
        <f>'新別表 '!Z34</f>
        <v>1096</v>
      </c>
      <c r="AA20">
        <f>'新別表 '!AA34</f>
        <v>1081</v>
      </c>
      <c r="AB20">
        <f>'新別表 '!AB34</f>
        <v>1047</v>
      </c>
      <c r="AC20">
        <f>'新別表 '!AC34</f>
        <v>1146</v>
      </c>
      <c r="AD20">
        <f>'新別表 '!AD34</f>
        <v>1135</v>
      </c>
      <c r="AE20">
        <f>'新別表 '!AE34</f>
        <v>1130</v>
      </c>
      <c r="AF20">
        <f>'新別表 '!AF34</f>
        <v>1109</v>
      </c>
    </row>
    <row r="21" spans="1:32" x14ac:dyDescent="0.4">
      <c r="A21">
        <v>16</v>
      </c>
      <c r="B21">
        <f>'新別表 '!B36</f>
        <v>31</v>
      </c>
      <c r="C21" t="str">
        <f>'新別表 '!C36</f>
        <v>羽津地区市民センター</v>
      </c>
      <c r="D21" t="str">
        <f>'新別表 '!D36</f>
        <v>四日市市大宮町13-12</v>
      </c>
      <c r="E21" t="str">
        <f>'新別表 '!E36</f>
        <v>従量電灯Ｃ</v>
      </c>
      <c r="F21" t="str">
        <f>'新別表 '!F36</f>
        <v>340-4226-13-11-0-0</v>
      </c>
      <c r="G21" t="str">
        <f>'新別表 '!G36</f>
        <v>04-0340-4226-1311-0000-0000</v>
      </c>
      <c r="H21">
        <f>'新別表 '!H36</f>
        <v>10</v>
      </c>
      <c r="I21" t="str">
        <f>'新別表 '!I36</f>
        <v>kVA</v>
      </c>
      <c r="J21">
        <f>'新別表 '!J36</f>
        <v>11211</v>
      </c>
      <c r="K21" t="str">
        <f>'新別表 '!K36</f>
        <v>-</v>
      </c>
      <c r="L21" t="str">
        <f>'新別表 '!L36</f>
        <v>交流単相3線式</v>
      </c>
      <c r="M21" t="str">
        <f>'新別表 '!M36</f>
        <v>100/200</v>
      </c>
      <c r="N21">
        <f>'新別表 '!N36</f>
        <v>60</v>
      </c>
      <c r="O21" t="str">
        <f>'新別表 '!O36</f>
        <v>1回線受電</v>
      </c>
      <c r="P21" t="str">
        <f>'新別表 '!P36</f>
        <v>引込線第1支持点の支持がいしの負荷側接続点</v>
      </c>
      <c r="Q21" t="str">
        <f>'新別表 '!Q36</f>
        <v>需給地点に同じ</v>
      </c>
      <c r="R21" t="str">
        <f>'新別表 '!R36</f>
        <v>需給地点に同じ</v>
      </c>
      <c r="S21" t="str">
        <f>'新別表 '!S36</f>
        <v>スマートメーター</v>
      </c>
      <c r="T21" t="str">
        <f>'新別表 '!T36</f>
        <v>なし</v>
      </c>
      <c r="U21">
        <f>'新別表 '!U36</f>
        <v>909</v>
      </c>
      <c r="V21">
        <f>'新別表 '!V36</f>
        <v>879</v>
      </c>
      <c r="W21">
        <f>'新別表 '!W36</f>
        <v>785</v>
      </c>
      <c r="X21">
        <f>'新別表 '!X36</f>
        <v>902</v>
      </c>
      <c r="Y21">
        <f>'新別表 '!Y36</f>
        <v>975</v>
      </c>
      <c r="Z21">
        <f>'新別表 '!Z36</f>
        <v>882</v>
      </c>
      <c r="AA21">
        <f>'新別表 '!AA36</f>
        <v>1036</v>
      </c>
      <c r="AB21">
        <f>'新別表 '!AB36</f>
        <v>940</v>
      </c>
      <c r="AC21">
        <f>'新別表 '!AC36</f>
        <v>1072</v>
      </c>
      <c r="AD21">
        <f>'新別表 '!AD36</f>
        <v>965</v>
      </c>
      <c r="AE21">
        <f>'新別表 '!AE36</f>
        <v>959</v>
      </c>
      <c r="AF21">
        <f>'新別表 '!AF36</f>
        <v>907</v>
      </c>
    </row>
    <row r="22" spans="1:32" x14ac:dyDescent="0.4">
      <c r="A22">
        <v>17</v>
      </c>
      <c r="B22">
        <f>'新別表 '!B38</f>
        <v>33</v>
      </c>
      <c r="C22" t="str">
        <f>'新別表 '!C38</f>
        <v>常磐地区市民センター</v>
      </c>
      <c r="D22" t="str">
        <f>'新別表 '!D38</f>
        <v>四日市市城西町8-11</v>
      </c>
      <c r="E22" t="str">
        <f>'新別表 '!E38</f>
        <v>従量電灯Ｃ</v>
      </c>
      <c r="F22" t="str">
        <f>'新別表 '!F38</f>
        <v>340-4486-08-99-0-0</v>
      </c>
      <c r="G22" t="str">
        <f>'新別表 '!G38</f>
        <v>04-0340-4486-0899-0000-0000</v>
      </c>
      <c r="H22">
        <f>'新別表 '!H38</f>
        <v>13</v>
      </c>
      <c r="I22" t="str">
        <f>'新別表 '!I38</f>
        <v>kVA</v>
      </c>
      <c r="J22">
        <f>'新別表 '!J38</f>
        <v>17280</v>
      </c>
      <c r="K22" t="str">
        <f>'新別表 '!K38</f>
        <v>-</v>
      </c>
      <c r="L22" t="str">
        <f>'新別表 '!L38</f>
        <v>交流単相3線式</v>
      </c>
      <c r="M22" t="str">
        <f>'新別表 '!M38</f>
        <v>100/200</v>
      </c>
      <c r="N22">
        <f>'新別表 '!N38</f>
        <v>60</v>
      </c>
      <c r="O22" t="str">
        <f>'新別表 '!O38</f>
        <v>1回線受電</v>
      </c>
      <c r="P22" t="str">
        <f>'新別表 '!P38</f>
        <v>引込線第1支持点の支持がいしの負荷側接続点</v>
      </c>
      <c r="Q22" t="str">
        <f>'新別表 '!Q38</f>
        <v>需給地点に同じ</v>
      </c>
      <c r="R22" t="str">
        <f>'新別表 '!R38</f>
        <v>需給地点に同じ</v>
      </c>
      <c r="S22" t="str">
        <f>'新別表 '!S38</f>
        <v>スマートメーター</v>
      </c>
      <c r="T22" t="str">
        <f>'新別表 '!T38</f>
        <v>なし</v>
      </c>
      <c r="U22">
        <f>'新別表 '!U38</f>
        <v>1333</v>
      </c>
      <c r="V22">
        <f>'新別表 '!V38</f>
        <v>1324</v>
      </c>
      <c r="W22">
        <f>'新別表 '!W38</f>
        <v>1469</v>
      </c>
      <c r="X22">
        <f>'新別表 '!X38</f>
        <v>1801</v>
      </c>
      <c r="Y22">
        <f>'新別表 '!Y38</f>
        <v>1630</v>
      </c>
      <c r="Z22">
        <f>'新別表 '!Z38</f>
        <v>1481</v>
      </c>
      <c r="AA22">
        <f>'新別表 '!AA38</f>
        <v>1376</v>
      </c>
      <c r="AB22">
        <f>'新別表 '!AB38</f>
        <v>1278</v>
      </c>
      <c r="AC22">
        <f>'新別表 '!AC38</f>
        <v>1470</v>
      </c>
      <c r="AD22">
        <f>'新別表 '!AD38</f>
        <v>1457</v>
      </c>
      <c r="AE22">
        <f>'新別表 '!AE38</f>
        <v>1349</v>
      </c>
      <c r="AF22">
        <f>'新別表 '!AF38</f>
        <v>1312</v>
      </c>
    </row>
    <row r="23" spans="1:32" x14ac:dyDescent="0.4">
      <c r="A23">
        <v>18</v>
      </c>
      <c r="B23">
        <f>'新別表 '!B40</f>
        <v>35</v>
      </c>
      <c r="C23" t="str">
        <f>'新別表 '!C40</f>
        <v>日永地区市民センター</v>
      </c>
      <c r="D23" t="str">
        <f>'新別表 '!D40</f>
        <v>四日市市日永西三丁目2-18</v>
      </c>
      <c r="E23" t="str">
        <f>'新別表 '!E40</f>
        <v>従量電灯Ｃ</v>
      </c>
      <c r="F23" t="str">
        <f>'新別表 '!F40</f>
        <v>340-4593-02-18-0-0</v>
      </c>
      <c r="G23" t="str">
        <f>'新別表 '!G40</f>
        <v>04-0340-4593-0218-0000-0000</v>
      </c>
      <c r="H23">
        <f>'新別表 '!H40</f>
        <v>12</v>
      </c>
      <c r="I23" t="str">
        <f>'新別表 '!I40</f>
        <v>kVA</v>
      </c>
      <c r="J23">
        <f>'新別表 '!J40</f>
        <v>18096</v>
      </c>
      <c r="K23" t="str">
        <f>'新別表 '!K40</f>
        <v>-</v>
      </c>
      <c r="L23" t="str">
        <f>'新別表 '!L40</f>
        <v>交流単相3線式</v>
      </c>
      <c r="M23" t="str">
        <f>'新別表 '!M40</f>
        <v>100/200</v>
      </c>
      <c r="N23">
        <f>'新別表 '!N40</f>
        <v>60</v>
      </c>
      <c r="O23" t="str">
        <f>'新別表 '!O40</f>
        <v>1回線受電</v>
      </c>
      <c r="P23" t="str">
        <f>'新別表 '!P40</f>
        <v>引込線第1支持点の支持がいしの負荷側接続点</v>
      </c>
      <c r="Q23" t="str">
        <f>'新別表 '!Q40</f>
        <v>需給地点に同じ</v>
      </c>
      <c r="R23" t="str">
        <f>'新別表 '!R40</f>
        <v>需給地点に同じ</v>
      </c>
      <c r="S23" t="str">
        <f>'新別表 '!S40</f>
        <v>スマートメーター</v>
      </c>
      <c r="T23" t="str">
        <f>'新別表 '!T40</f>
        <v>なし</v>
      </c>
      <c r="U23">
        <f>'新別表 '!U40</f>
        <v>1287</v>
      </c>
      <c r="V23">
        <f>'新別表 '!V40</f>
        <v>1388</v>
      </c>
      <c r="W23">
        <f>'新別表 '!W40</f>
        <v>1420</v>
      </c>
      <c r="X23">
        <f>'新別表 '!X40</f>
        <v>1804</v>
      </c>
      <c r="Y23">
        <f>'新別表 '!Y40</f>
        <v>1630</v>
      </c>
      <c r="Z23">
        <f>'新別表 '!Z40</f>
        <v>1487</v>
      </c>
      <c r="AA23">
        <f>'新別表 '!AA40</f>
        <v>1321</v>
      </c>
      <c r="AB23">
        <f>'新別表 '!AB40</f>
        <v>1437</v>
      </c>
      <c r="AC23">
        <f>'新別表 '!AC40</f>
        <v>1687</v>
      </c>
      <c r="AD23">
        <f>'新別表 '!AD40</f>
        <v>1638</v>
      </c>
      <c r="AE23">
        <f>'新別表 '!AE40</f>
        <v>1531</v>
      </c>
      <c r="AF23">
        <f>'新別表 '!AF40</f>
        <v>1466</v>
      </c>
    </row>
    <row r="24" spans="1:32" x14ac:dyDescent="0.4">
      <c r="A24">
        <v>19</v>
      </c>
      <c r="B24">
        <f>'新別表 '!B42</f>
        <v>37</v>
      </c>
      <c r="C24" t="str">
        <f>'新別表 '!C42</f>
        <v>四郷地区市民センター</v>
      </c>
      <c r="D24" t="str">
        <f>'新別表 '!D42</f>
        <v>四日市市室山町645-1</v>
      </c>
      <c r="E24" t="str">
        <f>'新別表 '!E42</f>
        <v>従量電灯Ｃ</v>
      </c>
      <c r="F24" t="str">
        <f>'新別表 '!F42</f>
        <v>340-4701-08-29-0-0</v>
      </c>
      <c r="G24" t="str">
        <f>'新別表 '!G42</f>
        <v>04-0340-4701-0829-0000-0000</v>
      </c>
      <c r="H24">
        <f>'新別表 '!H42</f>
        <v>15</v>
      </c>
      <c r="I24" t="str">
        <f>'新別表 '!I42</f>
        <v>kVA</v>
      </c>
      <c r="J24">
        <f>'新別表 '!J42</f>
        <v>15289</v>
      </c>
      <c r="K24" t="str">
        <f>'新別表 '!K42</f>
        <v>-</v>
      </c>
      <c r="L24" t="str">
        <f>'新別表 '!L42</f>
        <v>交流単相3線式</v>
      </c>
      <c r="M24" t="str">
        <f>'新別表 '!M42</f>
        <v>100/200</v>
      </c>
      <c r="N24">
        <f>'新別表 '!N42</f>
        <v>60</v>
      </c>
      <c r="O24" t="str">
        <f>'新別表 '!O42</f>
        <v>1回線受電</v>
      </c>
      <c r="P24" t="str">
        <f>'新別表 '!P42</f>
        <v>引込線第1支持点の支持がいしの負荷側接続点</v>
      </c>
      <c r="Q24" t="str">
        <f>'新別表 '!Q42</f>
        <v>需給地点に同じ</v>
      </c>
      <c r="R24" t="str">
        <f>'新別表 '!R42</f>
        <v>需給地点に同じ</v>
      </c>
      <c r="S24" t="str">
        <f>'新別表 '!S42</f>
        <v>スマートメーター</v>
      </c>
      <c r="T24" t="str">
        <f>'新別表 '!T42</f>
        <v>なし</v>
      </c>
      <c r="U24">
        <f>'新別表 '!U42</f>
        <v>1199</v>
      </c>
      <c r="V24">
        <f>'新別表 '!V42</f>
        <v>1309</v>
      </c>
      <c r="W24">
        <f>'新別表 '!W42</f>
        <v>1247</v>
      </c>
      <c r="X24">
        <f>'新別表 '!X42</f>
        <v>1422</v>
      </c>
      <c r="Y24">
        <f>'新別表 '!Y42</f>
        <v>1380</v>
      </c>
      <c r="Z24">
        <f>'新別表 '!Z42</f>
        <v>1117</v>
      </c>
      <c r="AA24">
        <f>'新別表 '!AA42</f>
        <v>1233</v>
      </c>
      <c r="AB24">
        <f>'新別表 '!AB42</f>
        <v>1272</v>
      </c>
      <c r="AC24">
        <f>'新別表 '!AC42</f>
        <v>1345</v>
      </c>
      <c r="AD24">
        <f>'新別表 '!AD42</f>
        <v>1373</v>
      </c>
      <c r="AE24">
        <f>'新別表 '!AE42</f>
        <v>1229</v>
      </c>
      <c r="AF24">
        <f>'新別表 '!AF42</f>
        <v>1163</v>
      </c>
    </row>
    <row r="25" spans="1:32" x14ac:dyDescent="0.4">
      <c r="A25">
        <v>20</v>
      </c>
      <c r="B25">
        <f>'新別表 '!B44</f>
        <v>39</v>
      </c>
      <c r="C25" t="str">
        <f>'新別表 '!C44</f>
        <v>内部地区市民センター</v>
      </c>
      <c r="D25" t="str">
        <f>'新別表 '!D44</f>
        <v>四日市市釆女町857-1</v>
      </c>
      <c r="E25" t="str">
        <f>'新別表 '!E44</f>
        <v>従量電灯Ｃ</v>
      </c>
      <c r="F25" t="str">
        <f>'新別表 '!F44</f>
        <v>340-4783-21-14-0-0</v>
      </c>
      <c r="G25" t="str">
        <f>'新別表 '!G44</f>
        <v>04-0340-4783-2114-0000-0000</v>
      </c>
      <c r="H25">
        <f>'新別表 '!H44</f>
        <v>9</v>
      </c>
      <c r="I25" t="str">
        <f>'新別表 '!I44</f>
        <v>kVA</v>
      </c>
      <c r="J25">
        <f>'新別表 '!J44</f>
        <v>15859</v>
      </c>
      <c r="K25" t="str">
        <f>'新別表 '!K44</f>
        <v>-</v>
      </c>
      <c r="L25" t="str">
        <f>'新別表 '!L44</f>
        <v>交流単相3線式</v>
      </c>
      <c r="M25" t="str">
        <f>'新別表 '!M44</f>
        <v>100/200</v>
      </c>
      <c r="N25">
        <f>'新別表 '!N44</f>
        <v>60</v>
      </c>
      <c r="O25" t="str">
        <f>'新別表 '!O44</f>
        <v>1回線受電</v>
      </c>
      <c r="P25" t="str">
        <f>'新別表 '!P44</f>
        <v>引込線第1支持点の支持がいしの負荷側接続点</v>
      </c>
      <c r="Q25" t="str">
        <f>'新別表 '!Q44</f>
        <v>需給地点に同じ</v>
      </c>
      <c r="R25" t="str">
        <f>'新別表 '!R44</f>
        <v>需給地点に同じ</v>
      </c>
      <c r="S25" t="str">
        <f>'新別表 '!S44</f>
        <v>スマートメーター</v>
      </c>
      <c r="T25" t="str">
        <f>'新別表 '!T44</f>
        <v>なし</v>
      </c>
      <c r="U25">
        <f>'新別表 '!U44</f>
        <v>1237</v>
      </c>
      <c r="V25">
        <f>'新別表 '!V44</f>
        <v>1170</v>
      </c>
      <c r="W25">
        <f>'新別表 '!W44</f>
        <v>1239</v>
      </c>
      <c r="X25">
        <f>'新別表 '!X44</f>
        <v>1257</v>
      </c>
      <c r="Y25">
        <f>'新別表 '!Y44</f>
        <v>1180</v>
      </c>
      <c r="Z25">
        <f>'新別表 '!Z44</f>
        <v>1148</v>
      </c>
      <c r="AA25">
        <f>'新別表 '!AA44</f>
        <v>1174</v>
      </c>
      <c r="AB25">
        <f>'新別表 '!AB44</f>
        <v>1262</v>
      </c>
      <c r="AC25">
        <f>'新別表 '!AC44</f>
        <v>1685</v>
      </c>
      <c r="AD25">
        <f>'新別表 '!AD44</f>
        <v>1616</v>
      </c>
      <c r="AE25">
        <f>'新別表 '!AE44</f>
        <v>1573</v>
      </c>
      <c r="AF25">
        <f>'新別表 '!AF44</f>
        <v>1318</v>
      </c>
    </row>
    <row r="26" spans="1:32" x14ac:dyDescent="0.4">
      <c r="A26">
        <v>21</v>
      </c>
      <c r="B26">
        <f>'新別表 '!B46</f>
        <v>41</v>
      </c>
      <c r="C26" t="str">
        <f>'新別表 '!C46</f>
        <v>塩浜地区市民センター</v>
      </c>
      <c r="D26" t="str">
        <f>'新別表 '!D46</f>
        <v>四日市市塩浜本町一丁目1-2</v>
      </c>
      <c r="E26" t="str">
        <f>'新別表 '!E46</f>
        <v>従量電灯Ｃ</v>
      </c>
      <c r="F26" t="str">
        <f>'新別表 '!F46</f>
        <v>340-4857-01-73-0-0</v>
      </c>
      <c r="G26" t="str">
        <f>'新別表 '!G46</f>
        <v>04-0340-4857-0173-0000-0000</v>
      </c>
      <c r="H26">
        <f>'新別表 '!H46</f>
        <v>10</v>
      </c>
      <c r="I26" t="str">
        <f>'新別表 '!I46</f>
        <v>kVA</v>
      </c>
      <c r="J26">
        <f>'新別表 '!J46</f>
        <v>13276</v>
      </c>
      <c r="K26" t="str">
        <f>'新別表 '!K46</f>
        <v>-</v>
      </c>
      <c r="L26" t="str">
        <f>'新別表 '!L46</f>
        <v>交流単相3線式</v>
      </c>
      <c r="M26" t="str">
        <f>'新別表 '!M46</f>
        <v>100/200</v>
      </c>
      <c r="N26">
        <f>'新別表 '!N46</f>
        <v>60</v>
      </c>
      <c r="O26" t="str">
        <f>'新別表 '!O46</f>
        <v>1回線受電</v>
      </c>
      <c r="P26" t="str">
        <f>'新別表 '!P46</f>
        <v>引込線第1支持点の支持がいしの負荷側接続点</v>
      </c>
      <c r="Q26" t="str">
        <f>'新別表 '!Q46</f>
        <v>需給地点に同じ</v>
      </c>
      <c r="R26" t="str">
        <f>'新別表 '!R46</f>
        <v>需給地点に同じ</v>
      </c>
      <c r="S26" t="str">
        <f>'新別表 '!S46</f>
        <v>スマートメーター</v>
      </c>
      <c r="T26" t="str">
        <f>'新別表 '!T46</f>
        <v>なし</v>
      </c>
      <c r="U26">
        <f>'新別表 '!U46</f>
        <v>1036</v>
      </c>
      <c r="V26">
        <f>'新別表 '!V46</f>
        <v>1040</v>
      </c>
      <c r="W26">
        <f>'新別表 '!W46</f>
        <v>1049</v>
      </c>
      <c r="X26">
        <f>'新別表 '!X46</f>
        <v>1346</v>
      </c>
      <c r="Y26">
        <f>'新別表 '!Y46</f>
        <v>1244</v>
      </c>
      <c r="Z26">
        <f>'新別表 '!Z46</f>
        <v>1180</v>
      </c>
      <c r="AA26">
        <f>'新別表 '!AA46</f>
        <v>1011</v>
      </c>
      <c r="AB26">
        <f>'新別表 '!AB46</f>
        <v>984</v>
      </c>
      <c r="AC26">
        <f>'新別表 '!AC46</f>
        <v>1132</v>
      </c>
      <c r="AD26">
        <f>'新別表 '!AD46</f>
        <v>1121</v>
      </c>
      <c r="AE26">
        <f>'新別表 '!AE46</f>
        <v>1083</v>
      </c>
      <c r="AF26">
        <f>'新別表 '!AF46</f>
        <v>1050</v>
      </c>
    </row>
    <row r="27" spans="1:32" x14ac:dyDescent="0.4">
      <c r="A27">
        <v>22</v>
      </c>
      <c r="B27">
        <f>'新別表 '!B48</f>
        <v>43</v>
      </c>
      <c r="C27" t="str">
        <f>'新別表 '!C48</f>
        <v>小山田地区市民センター</v>
      </c>
      <c r="D27" t="str">
        <f>'新別表 '!D48</f>
        <v>四日市市山田町1373-3</v>
      </c>
      <c r="E27" t="str">
        <f>'新別表 '!E48</f>
        <v>従量電灯Ｃ</v>
      </c>
      <c r="F27" t="str">
        <f>'新別表 '!F48</f>
        <v>342-4726-02-06-0-0</v>
      </c>
      <c r="G27" t="str">
        <f>'新別表 '!G48</f>
        <v>04-0342-4726-0206-0000-0000</v>
      </c>
      <c r="H27">
        <f>'新別表 '!H48</f>
        <v>20</v>
      </c>
      <c r="I27" t="str">
        <f>'新別表 '!I48</f>
        <v>kVA</v>
      </c>
      <c r="J27">
        <f>'新別表 '!J48</f>
        <v>25867</v>
      </c>
      <c r="K27" t="str">
        <f>'新別表 '!K48</f>
        <v>-</v>
      </c>
      <c r="L27" t="str">
        <f>'新別表 '!L48</f>
        <v>交流単相3線式</v>
      </c>
      <c r="M27" t="str">
        <f>'新別表 '!M48</f>
        <v>100/200</v>
      </c>
      <c r="N27">
        <f>'新別表 '!N48</f>
        <v>60</v>
      </c>
      <c r="O27" t="str">
        <f>'新別表 '!O48</f>
        <v>1回線受電</v>
      </c>
      <c r="P27" t="str">
        <f>'新別表 '!P48</f>
        <v>引込線第1支持点の支持がいしの負荷側接続点</v>
      </c>
      <c r="Q27" t="str">
        <f>'新別表 '!Q48</f>
        <v>需給地点に同じ</v>
      </c>
      <c r="R27" t="str">
        <f>'新別表 '!R48</f>
        <v>需給地点に同じ</v>
      </c>
      <c r="S27" t="str">
        <f>'新別表 '!S48</f>
        <v>スマートメーター</v>
      </c>
      <c r="T27" t="str">
        <f>'新別表 '!T48</f>
        <v>なし</v>
      </c>
      <c r="U27">
        <f>'新別表 '!U48</f>
        <v>1687</v>
      </c>
      <c r="V27">
        <f>'新別表 '!V48</f>
        <v>1773</v>
      </c>
      <c r="W27">
        <f>'新別表 '!W48</f>
        <v>2089</v>
      </c>
      <c r="X27">
        <f>'新別表 '!X48</f>
        <v>2934</v>
      </c>
      <c r="Y27">
        <f>'新別表 '!Y48</f>
        <v>2275</v>
      </c>
      <c r="Z27">
        <f>'新別表 '!Z48</f>
        <v>1619</v>
      </c>
      <c r="AA27">
        <f>'新別表 '!AA48</f>
        <v>1870</v>
      </c>
      <c r="AB27">
        <f>'新別表 '!AB48</f>
        <v>2193</v>
      </c>
      <c r="AC27">
        <f>'新別表 '!AC48</f>
        <v>2933</v>
      </c>
      <c r="AD27">
        <f>'新別表 '!AD48</f>
        <v>2443</v>
      </c>
      <c r="AE27">
        <f>'新別表 '!AE48</f>
        <v>2256</v>
      </c>
      <c r="AF27">
        <f>'新別表 '!AF48</f>
        <v>1795</v>
      </c>
    </row>
    <row r="28" spans="1:32" x14ac:dyDescent="0.4">
      <c r="A28">
        <v>23</v>
      </c>
      <c r="B28">
        <f>'新別表 '!B50</f>
        <v>45</v>
      </c>
      <c r="C28" t="str">
        <f>'新別表 '!C50</f>
        <v>川島地区市民センター</v>
      </c>
      <c r="D28" t="str">
        <f>'新別表 '!D50</f>
        <v>四日市市川島新町1</v>
      </c>
      <c r="E28" t="str">
        <f>'新別表 '!E50</f>
        <v>従量電灯Ｃ</v>
      </c>
      <c r="F28" t="str">
        <f>'新別表 '!F50</f>
        <v>340-4426-01-04-0-0</v>
      </c>
      <c r="G28" t="str">
        <f>'新別表 '!G50</f>
        <v>04-0340-4426-0104-0000-0000</v>
      </c>
      <c r="H28">
        <f>'新別表 '!H50</f>
        <v>11</v>
      </c>
      <c r="I28" t="str">
        <f>'新別表 '!I50</f>
        <v>kVA</v>
      </c>
      <c r="J28">
        <f>'新別表 '!J50</f>
        <v>13527</v>
      </c>
      <c r="K28" t="str">
        <f>'新別表 '!K50</f>
        <v>-</v>
      </c>
      <c r="L28" t="str">
        <f>'新別表 '!L50</f>
        <v>交流単相3線式</v>
      </c>
      <c r="M28" t="str">
        <f>'新別表 '!M50</f>
        <v>100/200</v>
      </c>
      <c r="N28">
        <f>'新別表 '!N50</f>
        <v>60</v>
      </c>
      <c r="O28" t="str">
        <f>'新別表 '!O50</f>
        <v>1回線受電</v>
      </c>
      <c r="P28" t="str">
        <f>'新別表 '!P50</f>
        <v>引込線第1支持点の支持がいしの負荷側接続点</v>
      </c>
      <c r="Q28" t="str">
        <f>'新別表 '!Q50</f>
        <v>需給地点に同じ</v>
      </c>
      <c r="R28" t="str">
        <f>'新別表 '!R50</f>
        <v>需給地点に同じ</v>
      </c>
      <c r="S28" t="str">
        <f>'新別表 '!S50</f>
        <v>スマートメーター</v>
      </c>
      <c r="T28" t="str">
        <f>'新別表 '!T50</f>
        <v>なし</v>
      </c>
      <c r="U28">
        <f>'新別表 '!U50</f>
        <v>1165</v>
      </c>
      <c r="V28">
        <f>'新別表 '!V50</f>
        <v>1074</v>
      </c>
      <c r="W28">
        <f>'新別表 '!W50</f>
        <v>1077</v>
      </c>
      <c r="X28">
        <f>'新別表 '!X50</f>
        <v>1172</v>
      </c>
      <c r="Y28">
        <f>'新別表 '!Y50</f>
        <v>1145</v>
      </c>
      <c r="Z28">
        <f>'新別表 '!Z50</f>
        <v>1048</v>
      </c>
      <c r="AA28">
        <f>'新別表 '!AA50</f>
        <v>1161</v>
      </c>
      <c r="AB28">
        <f>'新別表 '!AB50</f>
        <v>1117</v>
      </c>
      <c r="AC28">
        <f>'新別表 '!AC50</f>
        <v>1176</v>
      </c>
      <c r="AD28">
        <f>'新別表 '!AD50</f>
        <v>1188</v>
      </c>
      <c r="AE28">
        <f>'新別表 '!AE50</f>
        <v>1110</v>
      </c>
      <c r="AF28">
        <f>'新別表 '!AF50</f>
        <v>1094</v>
      </c>
    </row>
    <row r="29" spans="1:32" x14ac:dyDescent="0.4">
      <c r="A29">
        <v>24</v>
      </c>
      <c r="B29">
        <f>'新別表 '!B52</f>
        <v>47</v>
      </c>
      <c r="C29" t="str">
        <f>'新別表 '!C52</f>
        <v>神前地区市民センター</v>
      </c>
      <c r="D29" t="str">
        <f>'新別表 '!D52</f>
        <v>四日市市高角町2977</v>
      </c>
      <c r="E29" t="str">
        <f>'新別表 '!E52</f>
        <v>従量電灯Ｃ</v>
      </c>
      <c r="F29" t="str">
        <f>'新別表 '!F52</f>
        <v>340-4404-21-05-0-0</v>
      </c>
      <c r="G29" t="str">
        <f>'新別表 '!G52</f>
        <v>04-0340-4404-2105-0000-0000</v>
      </c>
      <c r="H29">
        <f>'新別表 '!H52</f>
        <v>13</v>
      </c>
      <c r="I29" t="str">
        <f>'新別表 '!I52</f>
        <v>kVA</v>
      </c>
      <c r="J29">
        <f>'新別表 '!J52</f>
        <v>9448</v>
      </c>
      <c r="K29" t="str">
        <f>'新別表 '!K52</f>
        <v>-</v>
      </c>
      <c r="L29" t="str">
        <f>'新別表 '!L52</f>
        <v>交流単相3線式</v>
      </c>
      <c r="M29" t="str">
        <f>'新別表 '!M52</f>
        <v>100/200</v>
      </c>
      <c r="N29">
        <f>'新別表 '!N52</f>
        <v>60</v>
      </c>
      <c r="O29" t="str">
        <f>'新別表 '!O52</f>
        <v>1回線受電</v>
      </c>
      <c r="P29" t="str">
        <f>'新別表 '!P52</f>
        <v>引込線第1支持点の支持がいしの負荷側接続点</v>
      </c>
      <c r="Q29" t="str">
        <f>'新別表 '!Q52</f>
        <v>需給地点に同じ</v>
      </c>
      <c r="R29" t="str">
        <f>'新別表 '!R52</f>
        <v>需給地点に同じ</v>
      </c>
      <c r="S29" t="str">
        <f>'新別表 '!S52</f>
        <v>スマートメーター</v>
      </c>
      <c r="T29" t="str">
        <f>'新別表 '!T52</f>
        <v>なし</v>
      </c>
      <c r="U29">
        <f>'新別表 '!U52</f>
        <v>725</v>
      </c>
      <c r="V29">
        <f>'新別表 '!V52</f>
        <v>766</v>
      </c>
      <c r="W29">
        <f>'新別表 '!W52</f>
        <v>752</v>
      </c>
      <c r="X29">
        <f>'新別表 '!X52</f>
        <v>877</v>
      </c>
      <c r="Y29">
        <f>'新別表 '!Y52</f>
        <v>823</v>
      </c>
      <c r="Z29">
        <f>'新別表 '!Z52</f>
        <v>826</v>
      </c>
      <c r="AA29">
        <f>'新別表 '!AA52</f>
        <v>743</v>
      </c>
      <c r="AB29">
        <f>'新別表 '!AB52</f>
        <v>738</v>
      </c>
      <c r="AC29">
        <f>'新別表 '!AC52</f>
        <v>834</v>
      </c>
      <c r="AD29">
        <f>'新別表 '!AD52</f>
        <v>812</v>
      </c>
      <c r="AE29">
        <f>'新別表 '!AE52</f>
        <v>772</v>
      </c>
      <c r="AF29">
        <f>'新別表 '!AF52</f>
        <v>780</v>
      </c>
    </row>
    <row r="30" spans="1:32" x14ac:dyDescent="0.4">
      <c r="A30">
        <v>25</v>
      </c>
      <c r="B30">
        <f>'新別表 '!B54</f>
        <v>49</v>
      </c>
      <c r="C30" t="str">
        <f>'新別表 '!C54</f>
        <v>桜地区市民センター</v>
      </c>
      <c r="D30" t="str">
        <f>'新別表 '!D54</f>
        <v>四日市市桜町1399</v>
      </c>
      <c r="E30" t="str">
        <f>'新別表 '!E54</f>
        <v>従量電灯Ｃ</v>
      </c>
      <c r="F30" t="str">
        <f>'新別表 '!F54</f>
        <v>340-4373-07-70-4-0</v>
      </c>
      <c r="G30" t="str">
        <f>'新別表 '!G54</f>
        <v>04-0340-4373-0770-4000-0000</v>
      </c>
      <c r="H30">
        <f>'新別表 '!H54</f>
        <v>14</v>
      </c>
      <c r="I30" t="str">
        <f>'新別表 '!I54</f>
        <v>kVA</v>
      </c>
      <c r="J30">
        <f>'新別表 '!J54</f>
        <v>14592</v>
      </c>
      <c r="K30" t="str">
        <f>'新別表 '!K54</f>
        <v>-</v>
      </c>
      <c r="L30" t="str">
        <f>'新別表 '!L54</f>
        <v>交流単相3線式</v>
      </c>
      <c r="M30" t="str">
        <f>'新別表 '!M54</f>
        <v>100/200</v>
      </c>
      <c r="N30">
        <f>'新別表 '!N54</f>
        <v>60</v>
      </c>
      <c r="O30" t="str">
        <f>'新別表 '!O54</f>
        <v>1回線受電</v>
      </c>
      <c r="P30" t="str">
        <f>'新別表 '!P54</f>
        <v>引込線第1支持点の支持がいしの負荷側接続点</v>
      </c>
      <c r="Q30" t="str">
        <f>'新別表 '!Q54</f>
        <v>需給地点に同じ</v>
      </c>
      <c r="R30" t="str">
        <f>'新別表 '!R54</f>
        <v>需給地点に同じ</v>
      </c>
      <c r="S30" t="str">
        <f>'新別表 '!S54</f>
        <v>スマートメーター</v>
      </c>
      <c r="T30" t="str">
        <f>'新別表 '!T54</f>
        <v>なし</v>
      </c>
      <c r="U30">
        <f>'新別表 '!U54</f>
        <v>1176</v>
      </c>
      <c r="V30">
        <f>'新別表 '!V54</f>
        <v>1176</v>
      </c>
      <c r="W30">
        <f>'新別表 '!W54</f>
        <v>1123</v>
      </c>
      <c r="X30">
        <f>'新別表 '!X54</f>
        <v>1305</v>
      </c>
      <c r="Y30">
        <f>'新別表 '!Y54</f>
        <v>1274</v>
      </c>
      <c r="Z30">
        <f>'新別表 '!Z54</f>
        <v>1275</v>
      </c>
      <c r="AA30">
        <f>'新別表 '!AA54</f>
        <v>1099</v>
      </c>
      <c r="AB30">
        <f>'新別表 '!AB54</f>
        <v>1115</v>
      </c>
      <c r="AC30">
        <f>'新別表 '!AC54</f>
        <v>1268</v>
      </c>
      <c r="AD30">
        <f>'新別表 '!AD54</f>
        <v>1294</v>
      </c>
      <c r="AE30">
        <f>'新別表 '!AE54</f>
        <v>1276</v>
      </c>
      <c r="AF30">
        <f>'新別表 '!AF54</f>
        <v>1211</v>
      </c>
    </row>
    <row r="31" spans="1:32" x14ac:dyDescent="0.4">
      <c r="A31">
        <v>26</v>
      </c>
      <c r="B31">
        <f>'新別表 '!B56</f>
        <v>51</v>
      </c>
      <c r="C31" t="str">
        <f>'新別表 '!C56</f>
        <v>三重地区市民センター</v>
      </c>
      <c r="D31" t="str">
        <f>'新別表 '!D56</f>
        <v>四日市市東坂部町71-2</v>
      </c>
      <c r="E31" t="str">
        <f>'新別表 '!E56</f>
        <v>従量電灯Ｃ</v>
      </c>
      <c r="F31" t="str">
        <f>'新別表 '!F56</f>
        <v>340-4302-29-04-0-0</v>
      </c>
      <c r="G31" t="str">
        <f>'新別表 '!G56</f>
        <v>04-0340-4302-2904-0000-0000</v>
      </c>
      <c r="H31">
        <f>'新別表 '!H56</f>
        <v>15</v>
      </c>
      <c r="I31" t="str">
        <f>'新別表 '!I56</f>
        <v>kVA</v>
      </c>
      <c r="J31">
        <f>'新別表 '!J56</f>
        <v>13798</v>
      </c>
      <c r="K31" t="str">
        <f>'新別表 '!K56</f>
        <v>-</v>
      </c>
      <c r="L31" t="str">
        <f>'新別表 '!L56</f>
        <v>交流単相3線式</v>
      </c>
      <c r="M31" t="str">
        <f>'新別表 '!M56</f>
        <v>100/200</v>
      </c>
      <c r="N31">
        <f>'新別表 '!N56</f>
        <v>60</v>
      </c>
      <c r="O31" t="str">
        <f>'新別表 '!O56</f>
        <v>1回線受電</v>
      </c>
      <c r="P31" t="str">
        <f>'新別表 '!P56</f>
        <v>引込線第1支持点の支持がいしの負荷側接続点</v>
      </c>
      <c r="Q31" t="str">
        <f>'新別表 '!Q56</f>
        <v>需給地点に同じ</v>
      </c>
      <c r="R31" t="str">
        <f>'新別表 '!R56</f>
        <v>需給地点に同じ</v>
      </c>
      <c r="S31" t="str">
        <f>'新別表 '!S56</f>
        <v>スマートメーター</v>
      </c>
      <c r="T31" t="str">
        <f>'新別表 '!T56</f>
        <v>なし</v>
      </c>
      <c r="U31">
        <f>'新別表 '!U56</f>
        <v>1082</v>
      </c>
      <c r="V31">
        <f>'新別表 '!V56</f>
        <v>1115</v>
      </c>
      <c r="W31">
        <f>'新別表 '!W56</f>
        <v>1256</v>
      </c>
      <c r="X31">
        <f>'新別表 '!X56</f>
        <v>1329</v>
      </c>
      <c r="Y31">
        <f>'新別表 '!Y56</f>
        <v>1273</v>
      </c>
      <c r="Z31">
        <f>'新別表 '!Z56</f>
        <v>1137</v>
      </c>
      <c r="AA31">
        <f>'新別表 '!AA56</f>
        <v>1076</v>
      </c>
      <c r="AB31">
        <f>'新別表 '!AB56</f>
        <v>1047</v>
      </c>
      <c r="AC31">
        <f>'新別表 '!AC56</f>
        <v>1188</v>
      </c>
      <c r="AD31">
        <f>'新別表 '!AD56</f>
        <v>1144</v>
      </c>
      <c r="AE31">
        <f>'新別表 '!AE56</f>
        <v>1130</v>
      </c>
      <c r="AF31">
        <f>'新別表 '!AF56</f>
        <v>1021</v>
      </c>
    </row>
    <row r="32" spans="1:32" x14ac:dyDescent="0.4">
      <c r="A32">
        <v>27</v>
      </c>
      <c r="B32">
        <f>'新別表 '!B58</f>
        <v>53</v>
      </c>
      <c r="C32" t="str">
        <f>'新別表 '!C58</f>
        <v>県地区市民センター</v>
      </c>
      <c r="D32" t="str">
        <f>'新別表 '!D58</f>
        <v>四日市市赤水町957</v>
      </c>
      <c r="E32" t="str">
        <f>'新別表 '!E58</f>
        <v>従量電灯Ｃ</v>
      </c>
      <c r="F32" t="str">
        <f>'新別表 '!F58</f>
        <v>340-4344-05-11-0-0</v>
      </c>
      <c r="G32" t="str">
        <f>'新別表 '!G58</f>
        <v>04-0340-4344-0511-0000-0000</v>
      </c>
      <c r="H32">
        <f>'新別表 '!H58</f>
        <v>11</v>
      </c>
      <c r="I32" t="str">
        <f>'新別表 '!I58</f>
        <v>kVA</v>
      </c>
      <c r="J32">
        <f>'新別表 '!J58</f>
        <v>10242</v>
      </c>
      <c r="K32" t="str">
        <f>'新別表 '!K58</f>
        <v>-</v>
      </c>
      <c r="L32" t="str">
        <f>'新別表 '!L58</f>
        <v>交流単相3線式</v>
      </c>
      <c r="M32" t="str">
        <f>'新別表 '!M58</f>
        <v>100/200</v>
      </c>
      <c r="N32">
        <f>'新別表 '!N58</f>
        <v>60</v>
      </c>
      <c r="O32" t="str">
        <f>'新別表 '!O58</f>
        <v>1回線受電</v>
      </c>
      <c r="P32" t="str">
        <f>'新別表 '!P58</f>
        <v>引込線第1支持点の支持がいしの負荷側接続点</v>
      </c>
      <c r="Q32" t="str">
        <f>'新別表 '!Q58</f>
        <v>需給地点に同じ</v>
      </c>
      <c r="R32" t="str">
        <f>'新別表 '!R58</f>
        <v>需給地点に同じ</v>
      </c>
      <c r="S32" t="str">
        <f>'新別表 '!S58</f>
        <v>スマートメーター</v>
      </c>
      <c r="T32" t="str">
        <f>'新別表 '!T58</f>
        <v>なし</v>
      </c>
      <c r="U32">
        <f>'新別表 '!U58</f>
        <v>813</v>
      </c>
      <c r="V32">
        <f>'新別表 '!V58</f>
        <v>848</v>
      </c>
      <c r="W32">
        <f>'新別表 '!W58</f>
        <v>777</v>
      </c>
      <c r="X32">
        <f>'新別表 '!X58</f>
        <v>921</v>
      </c>
      <c r="Y32">
        <f>'新別表 '!Y58</f>
        <v>979</v>
      </c>
      <c r="Z32">
        <f>'新別表 '!Z58</f>
        <v>942</v>
      </c>
      <c r="AA32">
        <f>'新別表 '!AA58</f>
        <v>797</v>
      </c>
      <c r="AB32">
        <f>'新別表 '!AB58</f>
        <v>786</v>
      </c>
      <c r="AC32">
        <f>'新別表 '!AC58</f>
        <v>894</v>
      </c>
      <c r="AD32">
        <f>'新別表 '!AD58</f>
        <v>821</v>
      </c>
      <c r="AE32">
        <f>'新別表 '!AE58</f>
        <v>809</v>
      </c>
      <c r="AF32">
        <f>'新別表 '!AF58</f>
        <v>855</v>
      </c>
    </row>
    <row r="33" spans="1:32" x14ac:dyDescent="0.4">
      <c r="A33">
        <v>28</v>
      </c>
      <c r="B33">
        <f>'新別表 '!B60</f>
        <v>55</v>
      </c>
      <c r="C33" t="str">
        <f>'新別表 '!C60</f>
        <v>八郷地区市民センター</v>
      </c>
      <c r="D33" t="str">
        <f>'新別表 '!D60</f>
        <v xml:space="preserve">四日市市千代田町267-1 </v>
      </c>
      <c r="E33" t="str">
        <f>'新別表 '!E60</f>
        <v>従量電灯Ｃ</v>
      </c>
      <c r="F33" t="str">
        <f>'新別表 '!F60</f>
        <v>340-4067-06-05-0-0</v>
      </c>
      <c r="G33" t="str">
        <f>'新別表 '!G60</f>
        <v>04-0340-4067-0605-0000-0000</v>
      </c>
      <c r="H33">
        <f>'新別表 '!H60</f>
        <v>12</v>
      </c>
      <c r="I33" t="str">
        <f>'新別表 '!I60</f>
        <v>kVA</v>
      </c>
      <c r="J33">
        <f>'新別表 '!J60</f>
        <v>14793</v>
      </c>
      <c r="K33" t="str">
        <f>'新別表 '!K60</f>
        <v>-</v>
      </c>
      <c r="L33" t="str">
        <f>'新別表 '!L60</f>
        <v>交流単相3線式</v>
      </c>
      <c r="M33" t="str">
        <f>'新別表 '!M60</f>
        <v>100/200</v>
      </c>
      <c r="N33">
        <f>'新別表 '!N60</f>
        <v>60</v>
      </c>
      <c r="O33" t="str">
        <f>'新別表 '!O60</f>
        <v>1回線受電</v>
      </c>
      <c r="P33" t="str">
        <f>'新別表 '!P60</f>
        <v>引込線第1支持点の支持がいしの負荷側接続点</v>
      </c>
      <c r="Q33" t="str">
        <f>'新別表 '!Q60</f>
        <v>需給地点に同じ</v>
      </c>
      <c r="R33" t="str">
        <f>'新別表 '!R60</f>
        <v>需給地点に同じ</v>
      </c>
      <c r="S33" t="str">
        <f>'新別表 '!S60</f>
        <v>スマートメーター</v>
      </c>
      <c r="T33" t="str">
        <f>'新別表 '!T60</f>
        <v>なし</v>
      </c>
      <c r="U33">
        <f>'新別表 '!U60</f>
        <v>1201</v>
      </c>
      <c r="V33">
        <f>'新別表 '!V60</f>
        <v>1231</v>
      </c>
      <c r="W33">
        <f>'新別表 '!W60</f>
        <v>1403</v>
      </c>
      <c r="X33">
        <f>'新別表 '!X60</f>
        <v>1453</v>
      </c>
      <c r="Y33">
        <f>'新別表 '!Y60</f>
        <v>1217</v>
      </c>
      <c r="Z33">
        <f>'新別表 '!Z60</f>
        <v>1165</v>
      </c>
      <c r="AA33">
        <f>'新別表 '!AA60</f>
        <v>1215</v>
      </c>
      <c r="AB33">
        <f>'新別表 '!AB60</f>
        <v>1131</v>
      </c>
      <c r="AC33">
        <f>'新別表 '!AC60</f>
        <v>1302</v>
      </c>
      <c r="AD33">
        <f>'新別表 '!AD60</f>
        <v>1155</v>
      </c>
      <c r="AE33">
        <f>'新別表 '!AE60</f>
        <v>1202</v>
      </c>
      <c r="AF33">
        <f>'新別表 '!AF60</f>
        <v>1118</v>
      </c>
    </row>
    <row r="34" spans="1:32" x14ac:dyDescent="0.4">
      <c r="A34">
        <v>29</v>
      </c>
      <c r="B34">
        <f>'新別表 '!B62</f>
        <v>57</v>
      </c>
      <c r="C34" t="str">
        <f>'新別表 '!C62</f>
        <v>下野地区市民センター</v>
      </c>
      <c r="D34" t="str">
        <f>'新別表 '!D62</f>
        <v>四日市市朝明町914-3</v>
      </c>
      <c r="E34" t="str">
        <f>'新別表 '!E62</f>
        <v>従量電灯Ｃ</v>
      </c>
      <c r="F34" t="str">
        <f>'新別表 '!F62</f>
        <v>340-4034-09-33-0-0</v>
      </c>
      <c r="G34" t="str">
        <f>'新別表 '!G62</f>
        <v>04-0340-4034-0933-0000-0000</v>
      </c>
      <c r="H34">
        <f>'新別表 '!H62</f>
        <v>11</v>
      </c>
      <c r="I34" t="str">
        <f>'新別表 '!I62</f>
        <v>kVA</v>
      </c>
      <c r="J34">
        <f>'新別表 '!J62</f>
        <v>12117</v>
      </c>
      <c r="K34" t="str">
        <f>'新別表 '!K62</f>
        <v>-</v>
      </c>
      <c r="L34" t="str">
        <f>'新別表 '!L62</f>
        <v>交流単相3線式</v>
      </c>
      <c r="M34" t="str">
        <f>'新別表 '!M62</f>
        <v>100/200</v>
      </c>
      <c r="N34">
        <f>'新別表 '!N62</f>
        <v>60</v>
      </c>
      <c r="O34" t="str">
        <f>'新別表 '!O62</f>
        <v>1回線受電</v>
      </c>
      <c r="P34" t="str">
        <f>'新別表 '!P62</f>
        <v>引込線第1支持点の支持がいしの負荷側接続点</v>
      </c>
      <c r="Q34" t="str">
        <f>'新別表 '!Q62</f>
        <v>需給地点に同じ</v>
      </c>
      <c r="R34" t="str">
        <f>'新別表 '!R62</f>
        <v>需給地点に同じ</v>
      </c>
      <c r="S34" t="str">
        <f>'新別表 '!S62</f>
        <v>スマートメーター</v>
      </c>
      <c r="T34" t="str">
        <f>'新別表 '!T62</f>
        <v>なし</v>
      </c>
      <c r="U34">
        <f>'新別表 '!U62</f>
        <v>1022</v>
      </c>
      <c r="V34">
        <f>'新別表 '!V62</f>
        <v>1086</v>
      </c>
      <c r="W34">
        <f>'新別表 '!W62</f>
        <v>1019</v>
      </c>
      <c r="X34">
        <f>'新別表 '!X62</f>
        <v>1201</v>
      </c>
      <c r="Y34">
        <f>'新別表 '!Y62</f>
        <v>875</v>
      </c>
      <c r="Z34">
        <f>'新別表 '!Z62</f>
        <v>827</v>
      </c>
      <c r="AA34">
        <f>'新別表 '!AA62</f>
        <v>1042</v>
      </c>
      <c r="AB34">
        <f>'新別表 '!AB62</f>
        <v>901</v>
      </c>
      <c r="AC34">
        <f>'新別表 '!AC62</f>
        <v>1052</v>
      </c>
      <c r="AD34">
        <f>'新別表 '!AD62</f>
        <v>1134</v>
      </c>
      <c r="AE34">
        <f>'新別表 '!AE62</f>
        <v>986</v>
      </c>
      <c r="AF34">
        <f>'新別表 '!AF62</f>
        <v>972</v>
      </c>
    </row>
    <row r="35" spans="1:32" x14ac:dyDescent="0.4">
      <c r="A35">
        <v>30</v>
      </c>
      <c r="B35">
        <f>'新別表 '!B64</f>
        <v>59</v>
      </c>
      <c r="C35" t="str">
        <f>'新別表 '!C64</f>
        <v>大矢知地区市民センター</v>
      </c>
      <c r="D35" t="str">
        <f>'新別表 '!D64</f>
        <v>四日市市下さざらい町1-3</v>
      </c>
      <c r="E35" t="str">
        <f>'新別表 '!E64</f>
        <v>従量電灯Ｃ</v>
      </c>
      <c r="F35" t="str">
        <f>'新別表 '!F64</f>
        <v>340-4109-01-70-1-0</v>
      </c>
      <c r="G35" t="str">
        <f>'新別表 '!G64</f>
        <v>04-0340-4109-0170-1000-0000</v>
      </c>
      <c r="H35">
        <f>'新別表 '!H64</f>
        <v>12</v>
      </c>
      <c r="I35" t="str">
        <f>'新別表 '!I64</f>
        <v>kVA</v>
      </c>
      <c r="J35">
        <f>'新別表 '!J64</f>
        <v>12726</v>
      </c>
      <c r="K35" t="str">
        <f>'新別表 '!K64</f>
        <v>-</v>
      </c>
      <c r="L35" t="str">
        <f>'新別表 '!L64</f>
        <v>交流単相3線式</v>
      </c>
      <c r="M35" t="str">
        <f>'新別表 '!M64</f>
        <v>100/200</v>
      </c>
      <c r="N35">
        <f>'新別表 '!N64</f>
        <v>60</v>
      </c>
      <c r="O35" t="str">
        <f>'新別表 '!O64</f>
        <v>1回線受電</v>
      </c>
      <c r="P35" t="str">
        <f>'新別表 '!P64</f>
        <v>引込線第1支持点の支持がいしの負荷側接続点</v>
      </c>
      <c r="Q35" t="str">
        <f>'新別表 '!Q64</f>
        <v>需給地点に同じ</v>
      </c>
      <c r="R35" t="str">
        <f>'新別表 '!R64</f>
        <v>需給地点に同じ</v>
      </c>
      <c r="S35" t="str">
        <f>'新別表 '!S64</f>
        <v>スマートメーター</v>
      </c>
      <c r="T35" t="str">
        <f>'新別表 '!T64</f>
        <v>なし</v>
      </c>
      <c r="U35">
        <f>'新別表 '!U64</f>
        <v>1083</v>
      </c>
      <c r="V35">
        <f>'新別表 '!V64</f>
        <v>1056</v>
      </c>
      <c r="W35">
        <f>'新別表 '!W64</f>
        <v>1096</v>
      </c>
      <c r="X35">
        <f>'新別表 '!X64</f>
        <v>1192</v>
      </c>
      <c r="Y35">
        <f>'新別表 '!Y64</f>
        <v>1076</v>
      </c>
      <c r="Z35">
        <f>'新別表 '!Z64</f>
        <v>1012</v>
      </c>
      <c r="AA35">
        <f>'新別表 '!AA64</f>
        <v>1083</v>
      </c>
      <c r="AB35">
        <f>'新別表 '!AB64</f>
        <v>1026</v>
      </c>
      <c r="AC35">
        <f>'新別表 '!AC64</f>
        <v>1054</v>
      </c>
      <c r="AD35">
        <f>'新別表 '!AD64</f>
        <v>1046</v>
      </c>
      <c r="AE35">
        <f>'新別表 '!AE64</f>
        <v>1008</v>
      </c>
      <c r="AF35">
        <f>'新別表 '!AF64</f>
        <v>994</v>
      </c>
    </row>
    <row r="36" spans="1:32" x14ac:dyDescent="0.4">
      <c r="A36">
        <v>31</v>
      </c>
      <c r="B36">
        <f>'新別表 '!B66</f>
        <v>61</v>
      </c>
      <c r="C36" t="str">
        <f>'新別表 '!C66</f>
        <v>河原田地区市民センター</v>
      </c>
      <c r="D36" t="str">
        <f>'新別表 '!D66</f>
        <v>四日市市河原田町159</v>
      </c>
      <c r="E36" t="str">
        <f>'新別表 '!E66</f>
        <v>従量電灯Ｃ</v>
      </c>
      <c r="F36" t="str">
        <f>'新別表 '!F66</f>
        <v>342-4818-05-06-1-0</v>
      </c>
      <c r="G36" t="str">
        <f>'新別表 '!G66</f>
        <v>04-0342-4818-0506-1000-0000</v>
      </c>
      <c r="H36">
        <f>'新別表 '!H66</f>
        <v>11</v>
      </c>
      <c r="I36" t="str">
        <f>'新別表 '!I66</f>
        <v>kVA</v>
      </c>
      <c r="J36">
        <f>'新別表 '!J66</f>
        <v>10676</v>
      </c>
      <c r="K36" t="str">
        <f>'新別表 '!K66</f>
        <v>-</v>
      </c>
      <c r="L36" t="str">
        <f>'新別表 '!L66</f>
        <v>交流単相3線式</v>
      </c>
      <c r="M36" t="str">
        <f>'新別表 '!M66</f>
        <v>100/200</v>
      </c>
      <c r="N36">
        <f>'新別表 '!N66</f>
        <v>60</v>
      </c>
      <c r="O36" t="str">
        <f>'新別表 '!O66</f>
        <v>1回線受電</v>
      </c>
      <c r="P36" t="str">
        <f>'新別表 '!P66</f>
        <v>引込線第1支持点の支持がいしの負荷側接続点</v>
      </c>
      <c r="Q36" t="str">
        <f>'新別表 '!Q66</f>
        <v>需給地点に同じ</v>
      </c>
      <c r="R36" t="str">
        <f>'新別表 '!R66</f>
        <v>需給地点に同じ</v>
      </c>
      <c r="S36" t="str">
        <f>'新別表 '!S66</f>
        <v>スマートメーター</v>
      </c>
      <c r="T36" t="str">
        <f>'新別表 '!T66</f>
        <v>なし</v>
      </c>
      <c r="U36">
        <f>'新別表 '!U66</f>
        <v>893</v>
      </c>
      <c r="V36">
        <f>'新別表 '!V66</f>
        <v>930</v>
      </c>
      <c r="W36">
        <f>'新別表 '!W66</f>
        <v>842</v>
      </c>
      <c r="X36">
        <f>'新別表 '!X66</f>
        <v>910</v>
      </c>
      <c r="Y36">
        <f>'新別表 '!Y66</f>
        <v>901</v>
      </c>
      <c r="Z36">
        <f>'新別表 '!Z66</f>
        <v>843</v>
      </c>
      <c r="AA36">
        <f>'新別表 '!AA66</f>
        <v>883</v>
      </c>
      <c r="AB36">
        <f>'新別表 '!AB66</f>
        <v>859</v>
      </c>
      <c r="AC36">
        <f>'新別表 '!AC66</f>
        <v>966</v>
      </c>
      <c r="AD36">
        <f>'新別表 '!AD66</f>
        <v>964</v>
      </c>
      <c r="AE36">
        <f>'新別表 '!AE66</f>
        <v>854</v>
      </c>
      <c r="AF36">
        <f>'新別表 '!AF66</f>
        <v>831</v>
      </c>
    </row>
    <row r="37" spans="1:32" x14ac:dyDescent="0.4">
      <c r="A37">
        <v>32</v>
      </c>
      <c r="B37">
        <f>'新別表 '!B68</f>
        <v>63</v>
      </c>
      <c r="C37" t="str">
        <f>'新別表 '!C68</f>
        <v>水沢地区市民センター</v>
      </c>
      <c r="D37" t="str">
        <f>'新別表 '!D68</f>
        <v>四日市市水沢町2109-2</v>
      </c>
      <c r="E37" t="str">
        <f>'新別表 '!E68</f>
        <v>従量電灯Ｃ</v>
      </c>
      <c r="F37" t="str">
        <f>'新別表 '!F68</f>
        <v>340-4744-10-34-0-0</v>
      </c>
      <c r="G37" t="str">
        <f>'新別表 '!G68</f>
        <v>04-0340-4744-1034-0000-0000</v>
      </c>
      <c r="H37">
        <f>'新別表 '!H68</f>
        <v>9</v>
      </c>
      <c r="I37" t="str">
        <f>'新別表 '!I68</f>
        <v>kVA</v>
      </c>
      <c r="J37">
        <f>'新別表 '!J68</f>
        <v>10334</v>
      </c>
      <c r="K37" t="str">
        <f>'新別表 '!K68</f>
        <v>-</v>
      </c>
      <c r="L37" t="str">
        <f>'新別表 '!L68</f>
        <v>交流単相3線式</v>
      </c>
      <c r="M37" t="str">
        <f>'新別表 '!M68</f>
        <v>100/200</v>
      </c>
      <c r="N37">
        <f>'新別表 '!N68</f>
        <v>60</v>
      </c>
      <c r="O37" t="str">
        <f>'新別表 '!O68</f>
        <v>1回線受電</v>
      </c>
      <c r="P37" t="str">
        <f>'新別表 '!P68</f>
        <v>引込線第1支持点の支持がいしの負荷側接続点</v>
      </c>
      <c r="Q37" t="str">
        <f>'新別表 '!Q68</f>
        <v>需給地点に同じ</v>
      </c>
      <c r="R37" t="str">
        <f>'新別表 '!R68</f>
        <v>需給地点に同じ</v>
      </c>
      <c r="S37" t="str">
        <f>'新別表 '!S68</f>
        <v>スマートメーター</v>
      </c>
      <c r="T37" t="str">
        <f>'新別表 '!T68</f>
        <v>なし</v>
      </c>
      <c r="U37">
        <f>'新別表 '!U68</f>
        <v>799</v>
      </c>
      <c r="V37">
        <f>'新別表 '!V68</f>
        <v>849</v>
      </c>
      <c r="W37">
        <f>'新別表 '!W68</f>
        <v>748</v>
      </c>
      <c r="X37">
        <f>'新別表 '!X68</f>
        <v>893</v>
      </c>
      <c r="Y37">
        <f>'新別表 '!Y68</f>
        <v>910</v>
      </c>
      <c r="Z37">
        <f>'新別表 '!Z68</f>
        <v>797</v>
      </c>
      <c r="AA37">
        <f>'新別表 '!AA68</f>
        <v>847</v>
      </c>
      <c r="AB37">
        <f>'新別表 '!AB68</f>
        <v>826</v>
      </c>
      <c r="AC37">
        <f>'新別表 '!AC68</f>
        <v>906</v>
      </c>
      <c r="AD37">
        <f>'新別表 '!AD68</f>
        <v>924</v>
      </c>
      <c r="AE37">
        <f>'新別表 '!AE68</f>
        <v>926</v>
      </c>
      <c r="AF37">
        <f>'新別表 '!AF68</f>
        <v>909</v>
      </c>
    </row>
    <row r="38" spans="1:32" x14ac:dyDescent="0.4">
      <c r="A38">
        <v>33</v>
      </c>
      <c r="B38">
        <f>'新別表 '!B70</f>
        <v>65</v>
      </c>
      <c r="C38" t="str">
        <f>'新別表 '!C70</f>
        <v>保々地区市民センター</v>
      </c>
      <c r="D38" t="str">
        <f>'新別表 '!D70</f>
        <v>四日市市市場町3039-5</v>
      </c>
      <c r="E38" t="str">
        <f>'新別表 '!E70</f>
        <v>従量電灯Ｃ</v>
      </c>
      <c r="F38" t="str">
        <f>'新別表 '!F70</f>
        <v>341-4009-01-97-0-5</v>
      </c>
      <c r="G38" t="str">
        <f>'新別表 '!G70</f>
        <v>04-0341-4009-0197-0500-0000</v>
      </c>
      <c r="H38">
        <f>'新別表 '!H70</f>
        <v>20</v>
      </c>
      <c r="I38" t="str">
        <f>'新別表 '!I70</f>
        <v>kVA</v>
      </c>
      <c r="J38">
        <f>'新別表 '!J70</f>
        <v>21751</v>
      </c>
      <c r="K38" t="str">
        <f>'新別表 '!K70</f>
        <v>-</v>
      </c>
      <c r="L38" t="str">
        <f>'新別表 '!L70</f>
        <v>交流単相3線式</v>
      </c>
      <c r="M38" t="str">
        <f>'新別表 '!M70</f>
        <v>100/200</v>
      </c>
      <c r="N38">
        <f>'新別表 '!N70</f>
        <v>60</v>
      </c>
      <c r="O38" t="str">
        <f>'新別表 '!O70</f>
        <v>1回線受電</v>
      </c>
      <c r="P38" t="str">
        <f>'新別表 '!P70</f>
        <v>引込線第1支持点の支持がいしの負荷側接続点</v>
      </c>
      <c r="Q38" t="str">
        <f>'新別表 '!Q70</f>
        <v>需給地点に同じ</v>
      </c>
      <c r="R38" t="str">
        <f>'新別表 '!R70</f>
        <v>需給地点に同じ</v>
      </c>
      <c r="S38" t="str">
        <f>'新別表 '!S70</f>
        <v>スマートメーター</v>
      </c>
      <c r="T38" t="str">
        <f>'新別表 '!T70</f>
        <v>なし</v>
      </c>
      <c r="U38">
        <f>'新別表 '!U70</f>
        <v>1405</v>
      </c>
      <c r="V38">
        <f>'新別表 '!V70</f>
        <v>1464</v>
      </c>
      <c r="W38">
        <f>'新別表 '!W70</f>
        <v>1572</v>
      </c>
      <c r="X38">
        <f>'新別表 '!X70</f>
        <v>1330</v>
      </c>
      <c r="Y38">
        <f>'新別表 '!Y70</f>
        <v>2241</v>
      </c>
      <c r="Z38">
        <f>'新別表 '!Z70</f>
        <v>1785</v>
      </c>
      <c r="AA38">
        <f>'新別表 '!AA70</f>
        <v>1490</v>
      </c>
      <c r="AB38">
        <f>'新別表 '!AB70</f>
        <v>1733</v>
      </c>
      <c r="AC38">
        <f>'新別表 '!AC70</f>
        <v>2093</v>
      </c>
      <c r="AD38">
        <f>'新別表 '!AD70</f>
        <v>2315</v>
      </c>
      <c r="AE38">
        <f>'新別表 '!AE70</f>
        <v>2177</v>
      </c>
      <c r="AF38">
        <f>'新別表 '!AF70</f>
        <v>2146</v>
      </c>
    </row>
    <row r="39" spans="1:32" x14ac:dyDescent="0.4">
      <c r="A39">
        <v>34</v>
      </c>
      <c r="B39">
        <f>'新別表 '!B72</f>
        <v>67</v>
      </c>
      <c r="C39" t="str">
        <f>'新別表 '!C72</f>
        <v>海蔵地区市民センター</v>
      </c>
      <c r="D39" t="str">
        <f>'新別表 '!D72</f>
        <v>四日市市大字東阿倉川622-1</v>
      </c>
      <c r="E39" t="str">
        <f>'新別表 '!E72</f>
        <v>従量電灯Ｃ</v>
      </c>
      <c r="F39" t="str">
        <f>'新別表 '!F72</f>
        <v>340-4233-19-16-0-0</v>
      </c>
      <c r="G39" t="str">
        <f>'新別表 '!G72</f>
        <v>04-0340-4233-1916-0000-0000</v>
      </c>
      <c r="H39">
        <f>'新別表 '!H72</f>
        <v>12</v>
      </c>
      <c r="I39" t="str">
        <f>'新別表 '!I72</f>
        <v>kVA</v>
      </c>
      <c r="J39">
        <f>'新別表 '!J72</f>
        <v>12806</v>
      </c>
      <c r="K39" t="str">
        <f>'新別表 '!K72</f>
        <v>-</v>
      </c>
      <c r="L39" t="str">
        <f>'新別表 '!L72</f>
        <v>交流単相3線式</v>
      </c>
      <c r="M39" t="str">
        <f>'新別表 '!M72</f>
        <v>100/200</v>
      </c>
      <c r="N39">
        <f>'新別表 '!N72</f>
        <v>60</v>
      </c>
      <c r="O39" t="str">
        <f>'新別表 '!O72</f>
        <v>1回線受電</v>
      </c>
      <c r="P39" t="str">
        <f>'新別表 '!P72</f>
        <v>引込線第1支持点の支持がいしの負荷側接続点</v>
      </c>
      <c r="Q39" t="str">
        <f>'新別表 '!Q72</f>
        <v>需給地点に同じ</v>
      </c>
      <c r="R39" t="str">
        <f>'新別表 '!R72</f>
        <v>需給地点に同じ</v>
      </c>
      <c r="S39" t="str">
        <f>'新別表 '!S72</f>
        <v>スマートメーター</v>
      </c>
      <c r="T39" t="str">
        <f>'新別表 '!T72</f>
        <v>なし</v>
      </c>
      <c r="U39">
        <f>'新別表 '!U72</f>
        <v>1027</v>
      </c>
      <c r="V39">
        <f>'新別表 '!V72</f>
        <v>1085</v>
      </c>
      <c r="W39">
        <f>'新別表 '!W72</f>
        <v>1024</v>
      </c>
      <c r="X39">
        <f>'新別表 '!X72</f>
        <v>1116</v>
      </c>
      <c r="Y39">
        <f>'新別表 '!Y72</f>
        <v>1048</v>
      </c>
      <c r="Z39">
        <f>'新別表 '!Z72</f>
        <v>1088</v>
      </c>
      <c r="AA39">
        <f>'新別表 '!AA72</f>
        <v>1067</v>
      </c>
      <c r="AB39">
        <f>'新別表 '!AB72</f>
        <v>1060</v>
      </c>
      <c r="AC39">
        <f>'新別表 '!AC72</f>
        <v>1141</v>
      </c>
      <c r="AD39">
        <f>'新別表 '!AD72</f>
        <v>1007</v>
      </c>
      <c r="AE39">
        <f>'新別表 '!AE72</f>
        <v>1060</v>
      </c>
      <c r="AF39">
        <f>'新別表 '!AF72</f>
        <v>1083</v>
      </c>
    </row>
    <row r="40" spans="1:32" x14ac:dyDescent="0.4">
      <c r="A40">
        <v>35</v>
      </c>
      <c r="B40">
        <f>'新別表 '!B74</f>
        <v>69</v>
      </c>
      <c r="C40" t="str">
        <f>'新別表 '!C74</f>
        <v>橋北地区市民センター</v>
      </c>
      <c r="D40" t="str">
        <f>'新別表 '!D74</f>
        <v>四日市市新浜町14-11</v>
      </c>
      <c r="E40" t="str">
        <f>'新別表 '!E74</f>
        <v>従量電灯Ｃ</v>
      </c>
      <c r="F40" t="str">
        <f>'新別表 '!F74</f>
        <v>340-4282-14-11-0-0</v>
      </c>
      <c r="G40" t="str">
        <f>'新別表 '!G74</f>
        <v>04-0340-4282-1411-0000-0000</v>
      </c>
      <c r="H40">
        <f>'新別表 '!H74</f>
        <v>9</v>
      </c>
      <c r="I40" t="str">
        <f>'新別表 '!I74</f>
        <v>kVA</v>
      </c>
      <c r="J40">
        <f>'新別表 '!J74</f>
        <v>11702</v>
      </c>
      <c r="K40" t="str">
        <f>'新別表 '!K74</f>
        <v>-</v>
      </c>
      <c r="L40" t="str">
        <f>'新別表 '!L74</f>
        <v>交流単相3線式</v>
      </c>
      <c r="M40" t="str">
        <f>'新別表 '!M74</f>
        <v>100/200</v>
      </c>
      <c r="N40">
        <f>'新別表 '!N74</f>
        <v>60</v>
      </c>
      <c r="O40" t="str">
        <f>'新別表 '!O74</f>
        <v>1回線受電</v>
      </c>
      <c r="P40" t="str">
        <f>'新別表 '!P74</f>
        <v>引込線第1支持点の支持がいしの負荷側接続点</v>
      </c>
      <c r="Q40" t="str">
        <f>'新別表 '!Q74</f>
        <v>需給地点に同じ</v>
      </c>
      <c r="R40" t="str">
        <f>'新別表 '!R74</f>
        <v>需給地点に同じ</v>
      </c>
      <c r="S40" t="str">
        <f>'新別表 '!S74</f>
        <v>スマートメーター</v>
      </c>
      <c r="T40" t="str">
        <f>'新別表 '!T74</f>
        <v>なし</v>
      </c>
      <c r="U40">
        <f>'新別表 '!U74</f>
        <v>857</v>
      </c>
      <c r="V40">
        <f>'新別表 '!V74</f>
        <v>844</v>
      </c>
      <c r="W40">
        <f>'新別表 '!W74</f>
        <v>845</v>
      </c>
      <c r="X40">
        <f>'新別表 '!X74</f>
        <v>1098</v>
      </c>
      <c r="Y40">
        <f>'新別表 '!Y74</f>
        <v>1161</v>
      </c>
      <c r="Z40">
        <f>'新別表 '!Z74</f>
        <v>1058</v>
      </c>
      <c r="AA40">
        <f>'新別表 '!AA74</f>
        <v>861</v>
      </c>
      <c r="AB40">
        <f>'新別表 '!AB74</f>
        <v>881</v>
      </c>
      <c r="AC40">
        <f>'新別表 '!AC74</f>
        <v>1047</v>
      </c>
      <c r="AD40">
        <f>'新別表 '!AD74</f>
        <v>1024</v>
      </c>
      <c r="AE40">
        <f>'新別表 '!AE74</f>
        <v>1001</v>
      </c>
      <c r="AF40">
        <f>'新別表 '!AF74</f>
        <v>1025</v>
      </c>
    </row>
    <row r="41" spans="1:32" x14ac:dyDescent="0.4">
      <c r="A41">
        <v>36</v>
      </c>
      <c r="B41">
        <f>'新別表 '!B75</f>
        <v>70</v>
      </c>
      <c r="C41" t="str">
        <f>'新別表 '!C75</f>
        <v>中部地区市民センター</v>
      </c>
      <c r="D41" t="str">
        <f>'新別表 '!D75</f>
        <v>四日市市西浦1丁目8-3</v>
      </c>
      <c r="E41" t="str">
        <f>'新別表 '!E75</f>
        <v>従量電灯Ｃ</v>
      </c>
      <c r="F41" t="str">
        <f>'新別表 '!F75</f>
        <v>340-4523-08-06-0-0</v>
      </c>
      <c r="G41" t="str">
        <f>'新別表 '!G75</f>
        <v>04-0340-4523-0806-0000-0000</v>
      </c>
      <c r="H41">
        <f>'新別表 '!H75</f>
        <v>25</v>
      </c>
      <c r="I41" t="str">
        <f>'新別表 '!I75</f>
        <v>kVA</v>
      </c>
      <c r="J41">
        <f>'新別表 '!J75</f>
        <v>22158</v>
      </c>
      <c r="K41" t="str">
        <f>'新別表 '!K75</f>
        <v>-</v>
      </c>
      <c r="L41" t="str">
        <f>'新別表 '!L75</f>
        <v>交流単相3線式</v>
      </c>
      <c r="M41" t="str">
        <f>'新別表 '!M75</f>
        <v>100/200</v>
      </c>
      <c r="N41">
        <f>'新別表 '!N75</f>
        <v>60</v>
      </c>
      <c r="O41" t="str">
        <f>'新別表 '!O75</f>
        <v>1回線受電</v>
      </c>
      <c r="P41" t="str">
        <f>'新別表 '!P75</f>
        <v>引込線第1支持点の支持がいしの負荷側接続点</v>
      </c>
      <c r="Q41" t="str">
        <f>'新別表 '!Q75</f>
        <v>需給地点に同じ</v>
      </c>
      <c r="R41" t="str">
        <f>'新別表 '!R75</f>
        <v>需給地点に同じ</v>
      </c>
      <c r="S41" t="str">
        <f>'新別表 '!S75</f>
        <v>スマートメーター</v>
      </c>
      <c r="T41" t="str">
        <f>'新別表 '!T75</f>
        <v>なし</v>
      </c>
      <c r="U41">
        <f>'新別表 '!U75</f>
        <v>1846</v>
      </c>
      <c r="V41">
        <f>'新別表 '!V75</f>
        <v>1724</v>
      </c>
      <c r="W41">
        <f>'新別表 '!W75</f>
        <v>1663</v>
      </c>
      <c r="X41">
        <f>'新別表 '!X75</f>
        <v>2066</v>
      </c>
      <c r="Y41">
        <f>'新別表 '!Y75</f>
        <v>1855</v>
      </c>
      <c r="Z41">
        <f>'新別表 '!Z75</f>
        <v>1723</v>
      </c>
      <c r="AA41">
        <f>'新別表 '!AA75</f>
        <v>1812</v>
      </c>
      <c r="AB41">
        <f>'新別表 '!AB75</f>
        <v>1784</v>
      </c>
      <c r="AC41">
        <f>'新別表 '!AC75</f>
        <v>1993</v>
      </c>
      <c r="AD41">
        <f>'新別表 '!AD75</f>
        <v>1974</v>
      </c>
      <c r="AE41">
        <f>'新別表 '!AE75</f>
        <v>1854</v>
      </c>
      <c r="AF41">
        <f>'新別表 '!AF75</f>
        <v>1864</v>
      </c>
    </row>
    <row r="42" spans="1:32" x14ac:dyDescent="0.4">
      <c r="A42">
        <v>37</v>
      </c>
      <c r="B42">
        <f>'新別表 '!B77</f>
        <v>72</v>
      </c>
      <c r="C42" t="str">
        <f>'新別表 '!C77</f>
        <v>楠避難会館</v>
      </c>
      <c r="D42" t="str">
        <f>'新別表 '!D77</f>
        <v>四日市市楠町南五味塚600-1</v>
      </c>
      <c r="E42" t="str">
        <f>'新別表 '!E77</f>
        <v>従量電灯Ｃ</v>
      </c>
      <c r="F42" t="str">
        <f>'新別表 '!F77</f>
        <v>340-5005-45-70-4-0</v>
      </c>
      <c r="G42" t="str">
        <f>'新別表 '!G77</f>
        <v>04-0340-5005-4570-4000-0000</v>
      </c>
      <c r="H42">
        <f>'新別表 '!H77</f>
        <v>10</v>
      </c>
      <c r="I42" t="str">
        <f>'新別表 '!I77</f>
        <v>kVA</v>
      </c>
      <c r="J42">
        <f>'新別表 '!J77</f>
        <v>1384</v>
      </c>
      <c r="K42" t="str">
        <f>'新別表 '!K77</f>
        <v>-</v>
      </c>
      <c r="L42" t="str">
        <f>'新別表 '!L77</f>
        <v>交流単相3線式</v>
      </c>
      <c r="M42" t="str">
        <f>'新別表 '!M77</f>
        <v>100/200</v>
      </c>
      <c r="N42">
        <f>'新別表 '!N77</f>
        <v>60</v>
      </c>
      <c r="O42" t="str">
        <f>'新別表 '!O77</f>
        <v>1回線受電</v>
      </c>
      <c r="P42" t="str">
        <f>'新別表 '!P77</f>
        <v>引込線第1支持点の支持がいしの負荷側接続点</v>
      </c>
      <c r="Q42" t="str">
        <f>'新別表 '!Q77</f>
        <v>需給地点に同じ</v>
      </c>
      <c r="R42" t="str">
        <f>'新別表 '!R77</f>
        <v>需給地点に同じ</v>
      </c>
      <c r="S42" t="str">
        <f>'新別表 '!S77</f>
        <v>スマートメーター</v>
      </c>
      <c r="T42" t="str">
        <f>'新別表 '!T77</f>
        <v>なし</v>
      </c>
      <c r="U42">
        <f>'新別表 '!U77</f>
        <v>96</v>
      </c>
      <c r="V42">
        <f>'新別表 '!V77</f>
        <v>85</v>
      </c>
      <c r="W42">
        <f>'新別表 '!W77</f>
        <v>101</v>
      </c>
      <c r="X42">
        <f>'新別表 '!X77</f>
        <v>92</v>
      </c>
      <c r="Y42">
        <f>'新別表 '!Y77</f>
        <v>126</v>
      </c>
      <c r="Z42">
        <f>'新別表 '!Z77</f>
        <v>126</v>
      </c>
      <c r="AA42">
        <f>'新別表 '!AA77</f>
        <v>130</v>
      </c>
      <c r="AB42">
        <f>'新別表 '!AB77</f>
        <v>129</v>
      </c>
      <c r="AC42">
        <f>'新別表 '!AC77</f>
        <v>145</v>
      </c>
      <c r="AD42">
        <f>'新別表 '!AD77</f>
        <v>121</v>
      </c>
      <c r="AE42">
        <f>'新別表 '!AE77</f>
        <v>134</v>
      </c>
      <c r="AF42">
        <f>'新別表 '!AF77</f>
        <v>99</v>
      </c>
    </row>
    <row r="43" spans="1:32" x14ac:dyDescent="0.4">
      <c r="A43">
        <v>38</v>
      </c>
      <c r="B43">
        <f>'新別表 '!B78</f>
        <v>73</v>
      </c>
      <c r="C43" t="str">
        <f>'新別表 '!C78</f>
        <v>楠防災会館</v>
      </c>
      <c r="D43" t="str">
        <f>'新別表 '!D78</f>
        <v>四日市市楠町南五味塚292-1</v>
      </c>
      <c r="E43" t="str">
        <f>'新別表 '!E78</f>
        <v>従量電灯Ｃ</v>
      </c>
      <c r="F43" t="str">
        <f>'新別表 '!F78</f>
        <v>340-5005-15-20-0-0</v>
      </c>
      <c r="G43" t="str">
        <f>'新別表 '!G78</f>
        <v>04-0340-5005-1520-0000-0000</v>
      </c>
      <c r="H43">
        <f>'新別表 '!H78</f>
        <v>10</v>
      </c>
      <c r="I43" t="str">
        <f>'新別表 '!I78</f>
        <v>kVA</v>
      </c>
      <c r="J43">
        <f>'新別表 '!J78</f>
        <v>2411</v>
      </c>
      <c r="K43" t="str">
        <f>'新別表 '!K78</f>
        <v>-</v>
      </c>
      <c r="L43" t="str">
        <f>'新別表 '!L78</f>
        <v>交流単相3線式</v>
      </c>
      <c r="M43" t="str">
        <f>'新別表 '!M78</f>
        <v>100/200</v>
      </c>
      <c r="N43">
        <f>'新別表 '!N78</f>
        <v>60</v>
      </c>
      <c r="O43" t="str">
        <f>'新別表 '!O78</f>
        <v>1回線受電</v>
      </c>
      <c r="P43" t="str">
        <f>'新別表 '!P78</f>
        <v>引込線第1支持点の支持がいしの負荷側接続点</v>
      </c>
      <c r="Q43" t="str">
        <f>'新別表 '!Q78</f>
        <v>需給地点に同じ</v>
      </c>
      <c r="R43" t="str">
        <f>'新別表 '!R78</f>
        <v>需給地点に同じ</v>
      </c>
      <c r="S43" t="str">
        <f>'新別表 '!S78</f>
        <v>スマートメーター</v>
      </c>
      <c r="T43" t="str">
        <f>'新別表 '!T78</f>
        <v>なし</v>
      </c>
      <c r="U43">
        <f>'新別表 '!U78</f>
        <v>180</v>
      </c>
      <c r="V43">
        <f>'新別表 '!V78</f>
        <v>183</v>
      </c>
      <c r="W43">
        <f>'新別表 '!W78</f>
        <v>183</v>
      </c>
      <c r="X43">
        <f>'新別表 '!X78</f>
        <v>189</v>
      </c>
      <c r="Y43">
        <f>'新別表 '!Y78</f>
        <v>236</v>
      </c>
      <c r="Z43">
        <f>'新別表 '!Z78</f>
        <v>208</v>
      </c>
      <c r="AA43">
        <f>'新別表 '!AA78</f>
        <v>175</v>
      </c>
      <c r="AB43">
        <f>'新別表 '!AB78</f>
        <v>214</v>
      </c>
      <c r="AC43">
        <f>'新別表 '!AC78</f>
        <v>234</v>
      </c>
      <c r="AD43">
        <f>'新別表 '!AD78</f>
        <v>282</v>
      </c>
      <c r="AE43">
        <f>'新別表 '!AE78</f>
        <v>151</v>
      </c>
      <c r="AF43">
        <f>'新別表 '!AF78</f>
        <v>176</v>
      </c>
    </row>
    <row r="44" spans="1:32" x14ac:dyDescent="0.4">
      <c r="A44">
        <v>39</v>
      </c>
      <c r="B44">
        <f>'新別表 '!B80</f>
        <v>75</v>
      </c>
      <c r="C44" t="str">
        <f>'新別表 '!C80</f>
        <v>楠ふれあいセンター</v>
      </c>
      <c r="D44" t="str">
        <f>'新別表 '!D80</f>
        <v>四日市市楠町北五味塚1452-1</v>
      </c>
      <c r="E44" t="str">
        <f>'新別表 '!E80</f>
        <v>従量電灯Ｃ</v>
      </c>
      <c r="F44" t="str">
        <f>'新別表 '!F80</f>
        <v>340-5021-03-70-9-0</v>
      </c>
      <c r="G44" t="str">
        <f>'新別表 '!G80</f>
        <v>04-0340-5021-0370-9000-0000</v>
      </c>
      <c r="H44">
        <f>'新別表 '!H80</f>
        <v>30</v>
      </c>
      <c r="I44" t="str">
        <f>'新別表 '!I80</f>
        <v>kVA</v>
      </c>
      <c r="J44">
        <f>'新別表 '!J80</f>
        <v>40793</v>
      </c>
      <c r="K44" t="str">
        <f>'新別表 '!K80</f>
        <v>-</v>
      </c>
      <c r="L44" t="str">
        <f>'新別表 '!L80</f>
        <v>交流単相3線式</v>
      </c>
      <c r="M44" t="str">
        <f>'新別表 '!M80</f>
        <v>100/200</v>
      </c>
      <c r="N44">
        <f>'新別表 '!N80</f>
        <v>60</v>
      </c>
      <c r="O44" t="str">
        <f>'新別表 '!O80</f>
        <v>1回線受電</v>
      </c>
      <c r="P44" t="str">
        <f>'新別表 '!P80</f>
        <v>引込線第1支持点の支持がいしの負荷側接続点</v>
      </c>
      <c r="Q44" t="str">
        <f>'新別表 '!Q80</f>
        <v>需給地点に同じ</v>
      </c>
      <c r="R44" t="str">
        <f>'新別表 '!R80</f>
        <v>需給地点に同じ</v>
      </c>
      <c r="S44" t="str">
        <f>'新別表 '!S80</f>
        <v>スマートメーター</v>
      </c>
      <c r="T44" t="str">
        <f>'新別表 '!T80</f>
        <v>なし</v>
      </c>
      <c r="U44">
        <f>'新別表 '!U80</f>
        <v>3350</v>
      </c>
      <c r="V44">
        <f>'新別表 '!V80</f>
        <v>3102</v>
      </c>
      <c r="W44">
        <f>'新別表 '!W80</f>
        <v>3146</v>
      </c>
      <c r="X44">
        <f>'新別表 '!X80</f>
        <v>3995</v>
      </c>
      <c r="Y44">
        <f>'新別表 '!Y80</f>
        <v>3660</v>
      </c>
      <c r="Z44">
        <f>'新別表 '!Z80</f>
        <v>3336</v>
      </c>
      <c r="AA44">
        <f>'新別表 '!AA80</f>
        <v>3538</v>
      </c>
      <c r="AB44">
        <f>'新別表 '!AB80</f>
        <v>3251</v>
      </c>
      <c r="AC44">
        <f>'新別表 '!AC80</f>
        <v>3380</v>
      </c>
      <c r="AD44">
        <f>'新別表 '!AD80</f>
        <v>3235</v>
      </c>
      <c r="AE44">
        <f>'新別表 '!AE80</f>
        <v>3468</v>
      </c>
      <c r="AF44">
        <f>'新別表 '!AF80</f>
        <v>3332</v>
      </c>
    </row>
    <row r="45" spans="1:32" x14ac:dyDescent="0.4">
      <c r="A45">
        <v>40</v>
      </c>
      <c r="B45">
        <f>'新別表 '!B83</f>
        <v>78</v>
      </c>
      <c r="C45" t="str">
        <f>'新別表 '!C83</f>
        <v>北部児童館</v>
      </c>
      <c r="D45" t="str">
        <f>'新別表 '!D83</f>
        <v>四日市市富州原町31-50</v>
      </c>
      <c r="E45" t="str">
        <f>'新別表 '!E83</f>
        <v>従量電灯Ｃ</v>
      </c>
      <c r="F45" t="str">
        <f>'新別表 '!F83</f>
        <v>340-4153-31-70-2-0</v>
      </c>
      <c r="G45" t="str">
        <f>'新別表 '!G83</f>
        <v>04-0340-4153-3170-2000-0000</v>
      </c>
      <c r="H45">
        <f>'新別表 '!H83</f>
        <v>11</v>
      </c>
      <c r="I45" t="str">
        <f>'新別表 '!I83</f>
        <v>kVA</v>
      </c>
      <c r="J45">
        <f>'新別表 '!J83</f>
        <v>6519</v>
      </c>
      <c r="K45" t="str">
        <f>'新別表 '!K83</f>
        <v>-</v>
      </c>
      <c r="L45" t="str">
        <f>'新別表 '!L83</f>
        <v>交流単相3線式</v>
      </c>
      <c r="M45" t="str">
        <f>'新別表 '!M83</f>
        <v>100/200</v>
      </c>
      <c r="N45">
        <f>'新別表 '!N83</f>
        <v>60</v>
      </c>
      <c r="O45" t="str">
        <f>'新別表 '!O83</f>
        <v>1回線受電</v>
      </c>
      <c r="P45" t="str">
        <f>'新別表 '!P83</f>
        <v>引込線第1支持点の支持がいしの負荷側接続点</v>
      </c>
      <c r="Q45" t="str">
        <f>'新別表 '!Q83</f>
        <v>需給地点に同じ</v>
      </c>
      <c r="R45" t="str">
        <f>'新別表 '!R83</f>
        <v>需給地点に同じ</v>
      </c>
      <c r="S45" t="str">
        <f>'新別表 '!S83</f>
        <v>スマートメーター</v>
      </c>
      <c r="T45" t="str">
        <f>'新別表 '!T83</f>
        <v>なし</v>
      </c>
      <c r="U45">
        <f>'新別表 '!U83</f>
        <v>428</v>
      </c>
      <c r="V45">
        <f>'新別表 '!V83</f>
        <v>491</v>
      </c>
      <c r="W45">
        <f>'新別表 '!W83</f>
        <v>509</v>
      </c>
      <c r="X45">
        <f>'新別表 '!X83</f>
        <v>716</v>
      </c>
      <c r="Y45">
        <f>'新別表 '!Y83</f>
        <v>713</v>
      </c>
      <c r="Z45">
        <f>'新別表 '!Z83</f>
        <v>571</v>
      </c>
      <c r="AA45">
        <f>'新別表 '!AA83</f>
        <v>543</v>
      </c>
      <c r="AB45">
        <f>'新別表 '!AB83</f>
        <v>534</v>
      </c>
      <c r="AC45">
        <f>'新別表 '!AC83</f>
        <v>506</v>
      </c>
      <c r="AD45">
        <f>'新別表 '!AD83</f>
        <v>515</v>
      </c>
      <c r="AE45">
        <f>'新別表 '!AE83</f>
        <v>490</v>
      </c>
      <c r="AF45">
        <f>'新別表 '!AF83</f>
        <v>503</v>
      </c>
    </row>
    <row r="46" spans="1:32" x14ac:dyDescent="0.4">
      <c r="A46">
        <v>41</v>
      </c>
      <c r="B46">
        <f>'新別表 '!B85</f>
        <v>80</v>
      </c>
      <c r="C46" t="str">
        <f>'新別表 '!C85</f>
        <v>塩浜児童館</v>
      </c>
      <c r="D46" t="str">
        <f>'新別表 '!D85</f>
        <v>四日市市大字塩浜887-1</v>
      </c>
      <c r="E46" t="str">
        <f>'新別表 '!E85</f>
        <v>従量電灯Ｃ</v>
      </c>
      <c r="F46" t="str">
        <f>'新別表 '!F85</f>
        <v>340-4863-02-02-0-0</v>
      </c>
      <c r="G46" t="str">
        <f>'新別表 '!G85</f>
        <v>04-0340-4863-0202-0000-0000</v>
      </c>
      <c r="H46">
        <f>'新別表 '!H85</f>
        <v>8</v>
      </c>
      <c r="I46" t="str">
        <f>'新別表 '!I85</f>
        <v>kVA</v>
      </c>
      <c r="J46">
        <f>'新別表 '!J85</f>
        <v>5144</v>
      </c>
      <c r="K46" t="str">
        <f>'新別表 '!K85</f>
        <v>-</v>
      </c>
      <c r="L46" t="str">
        <f>'新別表 '!L85</f>
        <v>交流単相3線式</v>
      </c>
      <c r="M46" t="str">
        <f>'新別表 '!M85</f>
        <v>100/200</v>
      </c>
      <c r="N46">
        <f>'新別表 '!N85</f>
        <v>60</v>
      </c>
      <c r="O46" t="str">
        <f>'新別表 '!O85</f>
        <v>1回線受電</v>
      </c>
      <c r="P46" t="str">
        <f>'新別表 '!P85</f>
        <v>引込線第1支持点の支持がいしの負荷側接続点</v>
      </c>
      <c r="Q46" t="str">
        <f>'新別表 '!Q85</f>
        <v>需給地点に同じ</v>
      </c>
      <c r="R46" t="str">
        <f>'新別表 '!R85</f>
        <v>需給地点に同じ</v>
      </c>
      <c r="S46" t="str">
        <f>'新別表 '!S85</f>
        <v>スマートメーター</v>
      </c>
      <c r="T46" t="str">
        <f>'新別表 '!T85</f>
        <v>なし</v>
      </c>
      <c r="U46">
        <f>'新別表 '!U85</f>
        <v>308</v>
      </c>
      <c r="V46">
        <f>'新別表 '!V85</f>
        <v>331</v>
      </c>
      <c r="W46">
        <f>'新別表 '!W85</f>
        <v>400</v>
      </c>
      <c r="X46">
        <f>'新別表 '!X85</f>
        <v>648</v>
      </c>
      <c r="Y46">
        <f>'新別表 '!Y85</f>
        <v>478</v>
      </c>
      <c r="Z46">
        <f>'新別表 '!Z85</f>
        <v>362</v>
      </c>
      <c r="AA46">
        <f>'新別表 '!AA85</f>
        <v>261</v>
      </c>
      <c r="AB46">
        <f>'新別表 '!AB85</f>
        <v>381</v>
      </c>
      <c r="AC46">
        <f>'新別表 '!AC85</f>
        <v>508</v>
      </c>
      <c r="AD46">
        <f>'新別表 '!AD85</f>
        <v>556</v>
      </c>
      <c r="AE46">
        <f>'新別表 '!AE85</f>
        <v>475</v>
      </c>
      <c r="AF46">
        <f>'新別表 '!AF85</f>
        <v>436</v>
      </c>
    </row>
    <row r="47" spans="1:32" x14ac:dyDescent="0.4">
      <c r="A47">
        <v>42</v>
      </c>
      <c r="B47">
        <f>'新別表 '!B87</f>
        <v>82</v>
      </c>
      <c r="C47" t="str">
        <f>'新別表 '!C87</f>
        <v>橋北子育て支援センター</v>
      </c>
      <c r="D47" t="str">
        <f>'新別表 '!D87</f>
        <v>四日市市午起一丁目3-13</v>
      </c>
      <c r="E47" t="str">
        <f>'新別表 '!E87</f>
        <v>従量電灯Ｃ</v>
      </c>
      <c r="F47" t="str">
        <f>'新別表 '!F87</f>
        <v>340-4278-03-00-0-0</v>
      </c>
      <c r="G47" t="str">
        <f>'新別表 '!G87</f>
        <v>04-0340-4278-0300-0000-0000</v>
      </c>
      <c r="H47">
        <f>'新別表 '!H87</f>
        <v>17</v>
      </c>
      <c r="I47" t="str">
        <f>'新別表 '!I87</f>
        <v>kVA</v>
      </c>
      <c r="J47">
        <f>'新別表 '!J87</f>
        <v>8626</v>
      </c>
      <c r="K47" t="str">
        <f>'新別表 '!K87</f>
        <v>-</v>
      </c>
      <c r="L47" t="str">
        <f>'新別表 '!L87</f>
        <v>交流単相3線式</v>
      </c>
      <c r="M47" t="str">
        <f>'新別表 '!M87</f>
        <v>100/200</v>
      </c>
      <c r="N47">
        <f>'新別表 '!N87</f>
        <v>60</v>
      </c>
      <c r="O47" t="str">
        <f>'新別表 '!O87</f>
        <v>1回線受電</v>
      </c>
      <c r="P47" t="str">
        <f>'新別表 '!P87</f>
        <v>引込線第1支持点の支持がいしの負荷側接続点</v>
      </c>
      <c r="Q47" t="str">
        <f>'新別表 '!Q87</f>
        <v>需給地点に同じ</v>
      </c>
      <c r="R47" t="str">
        <f>'新別表 '!R87</f>
        <v>需給地点に同じ</v>
      </c>
      <c r="S47" t="str">
        <f>'新別表 '!S87</f>
        <v>スマートメーター</v>
      </c>
      <c r="T47" t="str">
        <f>'新別表 '!T87</f>
        <v>なし</v>
      </c>
      <c r="U47">
        <f>'新別表 '!U87</f>
        <v>639</v>
      </c>
      <c r="V47">
        <f>'新別表 '!V87</f>
        <v>675</v>
      </c>
      <c r="W47">
        <f>'新別表 '!W87</f>
        <v>625</v>
      </c>
      <c r="X47">
        <f>'新別表 '!X87</f>
        <v>702</v>
      </c>
      <c r="Y47">
        <f>'新別表 '!Y87</f>
        <v>685</v>
      </c>
      <c r="Z47">
        <f>'新別表 '!Z87</f>
        <v>668</v>
      </c>
      <c r="AA47">
        <f>'新別表 '!AA87</f>
        <v>627</v>
      </c>
      <c r="AB47">
        <f>'新別表 '!AB87</f>
        <v>580</v>
      </c>
      <c r="AC47">
        <f>'新別表 '!AC87</f>
        <v>689</v>
      </c>
      <c r="AD47">
        <f>'新別表 '!AD87</f>
        <v>910</v>
      </c>
      <c r="AE47">
        <f>'新別表 '!AE87</f>
        <v>858</v>
      </c>
      <c r="AF47">
        <f>'新別表 '!AF87</f>
        <v>968</v>
      </c>
    </row>
    <row r="48" spans="1:32" x14ac:dyDescent="0.4">
      <c r="A48">
        <v>43</v>
      </c>
      <c r="B48">
        <f>'新別表 '!B89</f>
        <v>84</v>
      </c>
      <c r="C48" t="str">
        <f>'新別表 '!C89</f>
        <v>塩浜子育て支援センター</v>
      </c>
      <c r="D48" t="str">
        <f>'新別表 '!D89</f>
        <v>四日市市大字塩浜887-1</v>
      </c>
      <c r="E48" t="str">
        <f>'新別表 '!E89</f>
        <v>従量電灯Ｃ</v>
      </c>
      <c r="F48" t="str">
        <f>'新別表 '!F89</f>
        <v>340-4863-02-01-6-0</v>
      </c>
      <c r="G48" t="str">
        <f>'新別表 '!G89</f>
        <v>04-0340-4863-0201-6000-0000</v>
      </c>
      <c r="H48">
        <f>'新別表 '!H89</f>
        <v>14</v>
      </c>
      <c r="I48" t="str">
        <f>'新別表 '!I89</f>
        <v>kVA</v>
      </c>
      <c r="J48">
        <f>'新別表 '!J89</f>
        <v>6188</v>
      </c>
      <c r="K48" t="str">
        <f>'新別表 '!K89</f>
        <v>-</v>
      </c>
      <c r="L48" t="str">
        <f>'新別表 '!L89</f>
        <v>交流単相3線式</v>
      </c>
      <c r="M48" t="str">
        <f>'新別表 '!M89</f>
        <v>100/200</v>
      </c>
      <c r="N48">
        <f>'新別表 '!N89</f>
        <v>60</v>
      </c>
      <c r="O48" t="str">
        <f>'新別表 '!O89</f>
        <v>1回線受電</v>
      </c>
      <c r="P48" t="str">
        <f>'新別表 '!P89</f>
        <v>引込線第1支持点の支持がいしの負荷側接続点</v>
      </c>
      <c r="Q48" t="str">
        <f>'新別表 '!Q89</f>
        <v>需給地点に同じ</v>
      </c>
      <c r="R48" t="str">
        <f>'新別表 '!R89</f>
        <v>需給地点に同じ</v>
      </c>
      <c r="S48" t="str">
        <f>'新別表 '!S89</f>
        <v>スマートメーター</v>
      </c>
      <c r="T48" t="str">
        <f>'新別表 '!T89</f>
        <v>なし</v>
      </c>
      <c r="U48">
        <f>'新別表 '!U89</f>
        <v>415</v>
      </c>
      <c r="V48">
        <f>'新別表 '!V89</f>
        <v>435</v>
      </c>
      <c r="W48">
        <f>'新別表 '!W89</f>
        <v>409</v>
      </c>
      <c r="X48">
        <f>'新別表 '!X89</f>
        <v>451</v>
      </c>
      <c r="Y48">
        <f>'新別表 '!Y89</f>
        <v>398</v>
      </c>
      <c r="Z48">
        <f>'新別表 '!Z89</f>
        <v>391</v>
      </c>
      <c r="AA48">
        <f>'新別表 '!AA89</f>
        <v>373</v>
      </c>
      <c r="AB48">
        <f>'新別表 '!AB89</f>
        <v>476</v>
      </c>
      <c r="AC48">
        <f>'新別表 '!AC89</f>
        <v>722</v>
      </c>
      <c r="AD48">
        <f>'新別表 '!AD89</f>
        <v>839</v>
      </c>
      <c r="AE48">
        <f>'新別表 '!AE89</f>
        <v>659</v>
      </c>
      <c r="AF48">
        <f>'新別表 '!AF89</f>
        <v>620</v>
      </c>
    </row>
    <row r="49" spans="1:32" x14ac:dyDescent="0.4">
      <c r="A49">
        <v>44</v>
      </c>
      <c r="B49">
        <f>'新別表 '!B91</f>
        <v>86</v>
      </c>
      <c r="C49" t="str">
        <f>'新別表 '!C91</f>
        <v>南部埋立処分場</v>
      </c>
      <c r="D49" t="str">
        <f>'新別表 '!D91</f>
        <v>四日市市小山町2885</v>
      </c>
      <c r="E49" t="str">
        <f>'新別表 '!E91</f>
        <v>従量電灯Ｃ</v>
      </c>
      <c r="F49" t="str">
        <f>'新別表 '!F91</f>
        <v>340-4425-01-12-1-0</v>
      </c>
      <c r="G49" t="str">
        <f>'新別表 '!G91</f>
        <v>04-0340-4425-0112-1000-0000</v>
      </c>
      <c r="H49">
        <f>'新別表 '!H91</f>
        <v>9</v>
      </c>
      <c r="I49" t="str">
        <f>'新別表 '!I91</f>
        <v>kVA</v>
      </c>
      <c r="J49">
        <f>'新別表 '!J91</f>
        <v>6267</v>
      </c>
      <c r="K49" t="str">
        <f>'新別表 '!K91</f>
        <v>-</v>
      </c>
      <c r="L49" t="str">
        <f>'新別表 '!L91</f>
        <v>交流単相3線式</v>
      </c>
      <c r="M49" t="str">
        <f>'新別表 '!M91</f>
        <v>100/200</v>
      </c>
      <c r="N49">
        <f>'新別表 '!N91</f>
        <v>60</v>
      </c>
      <c r="O49" t="str">
        <f>'新別表 '!O91</f>
        <v>1回線受電</v>
      </c>
      <c r="P49" t="str">
        <f>'新別表 '!P91</f>
        <v>引込線第1支持点の支持がいしの負荷側接続点</v>
      </c>
      <c r="Q49" t="str">
        <f>'新別表 '!Q91</f>
        <v>需給地点に同じ</v>
      </c>
      <c r="R49" t="str">
        <f>'新別表 '!R91</f>
        <v>需給地点に同じ</v>
      </c>
      <c r="S49" t="str">
        <f>'新別表 '!S91</f>
        <v>スマートメーター</v>
      </c>
      <c r="T49" t="str">
        <f>'新別表 '!T91</f>
        <v>なし</v>
      </c>
      <c r="U49">
        <f>'新別表 '!U91</f>
        <v>446</v>
      </c>
      <c r="V49">
        <f>'新別表 '!V91</f>
        <v>433</v>
      </c>
      <c r="W49">
        <f>'新別表 '!W91</f>
        <v>512</v>
      </c>
      <c r="X49">
        <f>'新別表 '!X91</f>
        <v>923</v>
      </c>
      <c r="Y49">
        <f>'新別表 '!Y91</f>
        <v>684</v>
      </c>
      <c r="Z49">
        <f>'新別表 '!Z91</f>
        <v>501</v>
      </c>
      <c r="AA49">
        <f>'新別表 '!AA91</f>
        <v>507</v>
      </c>
      <c r="AB49">
        <f>'新別表 '!AB91</f>
        <v>709</v>
      </c>
      <c r="AC49">
        <f>'新別表 '!AC91</f>
        <v>931</v>
      </c>
      <c r="AD49">
        <f>'新別表 '!AD91</f>
        <v>9</v>
      </c>
      <c r="AE49">
        <f>'新別表 '!AE91</f>
        <v>9</v>
      </c>
      <c r="AF49">
        <f>'新別表 '!AF91</f>
        <v>603</v>
      </c>
    </row>
    <row r="50" spans="1:32" x14ac:dyDescent="0.4">
      <c r="A50">
        <v>45</v>
      </c>
      <c r="B50">
        <f>'新別表 '!B93</f>
        <v>88</v>
      </c>
      <c r="C50" t="str">
        <f>'新別表 '!C93</f>
        <v>楠衛生センター</v>
      </c>
      <c r="D50" t="str">
        <f>'新別表 '!D93</f>
        <v>四日市市楠町北五味塚1085-208</v>
      </c>
      <c r="E50" t="str">
        <f>'新別表 '!E93</f>
        <v>従量電灯Ｃ</v>
      </c>
      <c r="F50" t="str">
        <f>'新別表 '!F93</f>
        <v>340-5011-04-50-0-3</v>
      </c>
      <c r="G50" t="str">
        <f>'新別表 '!G93</f>
        <v>04-0340-5011-0450-0300-0000</v>
      </c>
      <c r="H50">
        <f>'新別表 '!H93</f>
        <v>25</v>
      </c>
      <c r="I50" t="str">
        <f>'新別表 '!I93</f>
        <v>kVA</v>
      </c>
      <c r="J50">
        <f>'新別表 '!J93</f>
        <v>23198</v>
      </c>
      <c r="K50" t="str">
        <f>'新別表 '!K93</f>
        <v>-</v>
      </c>
      <c r="L50" t="str">
        <f>'新別表 '!L93</f>
        <v>交流単相3線式</v>
      </c>
      <c r="M50" t="str">
        <f>'新別表 '!M93</f>
        <v>100/200</v>
      </c>
      <c r="N50">
        <f>'新別表 '!N93</f>
        <v>60</v>
      </c>
      <c r="O50" t="str">
        <f>'新別表 '!O93</f>
        <v>1回線受電</v>
      </c>
      <c r="P50" t="str">
        <f>'新別表 '!P93</f>
        <v>引込線第1支持点の支持がいしの負荷側接続点</v>
      </c>
      <c r="Q50" t="str">
        <f>'新別表 '!Q93</f>
        <v>需給地点に同じ</v>
      </c>
      <c r="R50" t="str">
        <f>'新別表 '!R93</f>
        <v>需給地点に同じ</v>
      </c>
      <c r="S50" t="str">
        <f>'新別表 '!S93</f>
        <v>スマートメーター</v>
      </c>
      <c r="T50" t="str">
        <f>'新別表 '!T93</f>
        <v>なし</v>
      </c>
      <c r="U50">
        <f>'新別表 '!U93</f>
        <v>1761</v>
      </c>
      <c r="V50">
        <f>'新別表 '!V93</f>
        <v>1576</v>
      </c>
      <c r="W50">
        <f>'新別表 '!W93</f>
        <v>1860</v>
      </c>
      <c r="X50">
        <f>'新別表 '!X93</f>
        <v>2396</v>
      </c>
      <c r="Y50">
        <f>'新別表 '!Y93</f>
        <v>2364</v>
      </c>
      <c r="Z50">
        <f>'新別表 '!Z93</f>
        <v>1705</v>
      </c>
      <c r="AA50">
        <f>'新別表 '!AA93</f>
        <v>1529</v>
      </c>
      <c r="AB50">
        <f>'新別表 '!AB93</f>
        <v>1845</v>
      </c>
      <c r="AC50">
        <f>'新別表 '!AC93</f>
        <v>2387</v>
      </c>
      <c r="AD50">
        <f>'新別表 '!AD93</f>
        <v>2227</v>
      </c>
      <c r="AE50">
        <f>'新別表 '!AE93</f>
        <v>1927</v>
      </c>
      <c r="AF50">
        <f>'新別表 '!AF93</f>
        <v>1621</v>
      </c>
    </row>
    <row r="51" spans="1:32" x14ac:dyDescent="0.4">
      <c r="A51">
        <v>46</v>
      </c>
      <c r="B51">
        <f>'新別表 '!B95</f>
        <v>90</v>
      </c>
      <c r="C51" t="str">
        <f>'新別表 '!C95</f>
        <v>中央保育園</v>
      </c>
      <c r="D51" t="str">
        <f>'新別表 '!D95</f>
        <v>四日市市 元新町2-17</v>
      </c>
      <c r="E51" t="str">
        <f>'新別表 '!E95</f>
        <v>従量電灯Ｃ</v>
      </c>
      <c r="F51" t="str">
        <f>'新別表 '!F95</f>
        <v>340-4532-02-17-0-0</v>
      </c>
      <c r="G51" t="str">
        <f>'新別表 '!G95</f>
        <v>04-0340-4532-0217-0000-0000</v>
      </c>
      <c r="H51">
        <f>'新別表 '!H95</f>
        <v>25</v>
      </c>
      <c r="I51" t="str">
        <f>'新別表 '!I95</f>
        <v>kVA</v>
      </c>
      <c r="J51">
        <f>'新別表 '!J95</f>
        <v>13718</v>
      </c>
      <c r="K51" t="str">
        <f>'新別表 '!K95</f>
        <v>-</v>
      </c>
      <c r="L51" t="str">
        <f>'新別表 '!L95</f>
        <v>交流単相3線式</v>
      </c>
      <c r="M51" t="str">
        <f>'新別表 '!M95</f>
        <v>100/200</v>
      </c>
      <c r="N51">
        <f>'新別表 '!N95</f>
        <v>60</v>
      </c>
      <c r="O51" t="str">
        <f>'新別表 '!O95</f>
        <v>1回線受電</v>
      </c>
      <c r="P51" t="str">
        <f>'新別表 '!P95</f>
        <v>引込線第1支持点の支持がいしの負荷側接続点</v>
      </c>
      <c r="Q51" t="str">
        <f>'新別表 '!Q95</f>
        <v>需給地点に同じ</v>
      </c>
      <c r="R51" t="str">
        <f>'新別表 '!R95</f>
        <v>需給地点に同じ</v>
      </c>
      <c r="S51" t="str">
        <f>'新別表 '!S95</f>
        <v>スマートメーター</v>
      </c>
      <c r="T51" t="str">
        <f>'新別表 '!T95</f>
        <v>なし</v>
      </c>
      <c r="U51">
        <f>'新別表 '!U95</f>
        <v>1043</v>
      </c>
      <c r="V51">
        <f>'新別表 '!V95</f>
        <v>1108</v>
      </c>
      <c r="W51">
        <f>'新別表 '!W95</f>
        <v>1043</v>
      </c>
      <c r="X51">
        <f>'新別表 '!X95</f>
        <v>1266</v>
      </c>
      <c r="Y51">
        <f>'新別表 '!Y95</f>
        <v>1237</v>
      </c>
      <c r="Z51">
        <f>'新別表 '!Z95</f>
        <v>1181</v>
      </c>
      <c r="AA51">
        <f>'新別表 '!AA95</f>
        <v>1031</v>
      </c>
      <c r="AB51">
        <f>'新別表 '!AB95</f>
        <v>1026</v>
      </c>
      <c r="AC51">
        <f>'新別表 '!AC95</f>
        <v>1169</v>
      </c>
      <c r="AD51">
        <f>'新別表 '!AD95</f>
        <v>1198</v>
      </c>
      <c r="AE51">
        <f>'新別表 '!AE95</f>
        <v>1180</v>
      </c>
      <c r="AF51">
        <f>'新別表 '!AF95</f>
        <v>1236</v>
      </c>
    </row>
    <row r="52" spans="1:32" x14ac:dyDescent="0.4">
      <c r="A52">
        <v>47</v>
      </c>
      <c r="B52">
        <f>'新別表 '!B97</f>
        <v>92</v>
      </c>
      <c r="C52" t="str">
        <f>'新別表 '!C97</f>
        <v>富洲原こども園</v>
      </c>
      <c r="D52" t="str">
        <f>'新別表 '!D97</f>
        <v>四日市市 富州原町31-35</v>
      </c>
      <c r="E52" t="str">
        <f>'新別表 '!E97</f>
        <v>従量電灯Ｃ</v>
      </c>
      <c r="F52" t="str">
        <f>'新別表 '!F97</f>
        <v>340-4153-31-14-7-0</v>
      </c>
      <c r="G52" t="str">
        <f>'新別表 '!G97</f>
        <v>04-0340-4153-3114-7000-0000</v>
      </c>
      <c r="H52">
        <f>'新別表 '!H97</f>
        <v>25</v>
      </c>
      <c r="I52" t="str">
        <f>'新別表 '!I97</f>
        <v>kVA</v>
      </c>
      <c r="J52">
        <f>'新別表 '!J97</f>
        <v>14502</v>
      </c>
      <c r="K52" t="str">
        <f>'新別表 '!K97</f>
        <v>-</v>
      </c>
      <c r="L52" t="str">
        <f>'新別表 '!L97</f>
        <v>交流単相3線式</v>
      </c>
      <c r="M52" t="str">
        <f>'新別表 '!M97</f>
        <v>100/200</v>
      </c>
      <c r="N52">
        <f>'新別表 '!N97</f>
        <v>60</v>
      </c>
      <c r="O52" t="str">
        <f>'新別表 '!O97</f>
        <v>1回線受電</v>
      </c>
      <c r="P52" t="str">
        <f>'新別表 '!P97</f>
        <v>引込線第1支持点の支持がいしの負荷側接続点</v>
      </c>
      <c r="Q52" t="str">
        <f>'新別表 '!Q97</f>
        <v>需給地点に同じ</v>
      </c>
      <c r="R52" t="str">
        <f>'新別表 '!R97</f>
        <v>需給地点に同じ</v>
      </c>
      <c r="S52" t="str">
        <f>'新別表 '!S97</f>
        <v>スマートメーター</v>
      </c>
      <c r="T52" t="str">
        <f>'新別表 '!T97</f>
        <v>なし</v>
      </c>
      <c r="U52">
        <f>'新別表 '!U97</f>
        <v>1057</v>
      </c>
      <c r="V52">
        <f>'新別表 '!V97</f>
        <v>1196</v>
      </c>
      <c r="W52">
        <f>'新別表 '!W97</f>
        <v>1136</v>
      </c>
      <c r="X52">
        <f>'新別表 '!X97</f>
        <v>1174</v>
      </c>
      <c r="Y52">
        <f>'新別表 '!Y97</f>
        <v>1197</v>
      </c>
      <c r="Z52">
        <f>'新別表 '!Z97</f>
        <v>1104</v>
      </c>
      <c r="AA52">
        <f>'新別表 '!AA97</f>
        <v>1155</v>
      </c>
      <c r="AB52">
        <f>'新別表 '!AB97</f>
        <v>1346</v>
      </c>
      <c r="AC52">
        <f>'新別表 '!AC97</f>
        <v>1357</v>
      </c>
      <c r="AD52">
        <f>'新別表 '!AD97</f>
        <v>1375</v>
      </c>
      <c r="AE52">
        <f>'新別表 '!AE97</f>
        <v>1193</v>
      </c>
      <c r="AF52">
        <f>'新別表 '!AF97</f>
        <v>1212</v>
      </c>
    </row>
    <row r="53" spans="1:32" x14ac:dyDescent="0.4">
      <c r="A53">
        <v>48</v>
      </c>
      <c r="B53">
        <f>'新別表 '!B99</f>
        <v>94</v>
      </c>
      <c r="C53" t="str">
        <f>'新別表 '!C99</f>
        <v>富田こども園</v>
      </c>
      <c r="D53" t="str">
        <f>'新別表 '!D99</f>
        <v>四日市市 富田2丁目12-9</v>
      </c>
      <c r="E53" t="str">
        <f>'新別表 '!E99</f>
        <v>従量電灯Ｃ</v>
      </c>
      <c r="F53" t="str">
        <f>'新別表 '!F99</f>
        <v>340-4172-12-07-0-0</v>
      </c>
      <c r="G53" t="str">
        <f>'新別表 '!G99</f>
        <v>04-0340-4172-1207-0000-0000</v>
      </c>
      <c r="H53">
        <f>'新別表 '!H99</f>
        <v>12</v>
      </c>
      <c r="I53" t="str">
        <f>'新別表 '!I99</f>
        <v>kVA</v>
      </c>
      <c r="J53">
        <f>'新別表 '!J99</f>
        <v>12932</v>
      </c>
      <c r="K53" t="str">
        <f>'新別表 '!K99</f>
        <v>-</v>
      </c>
      <c r="L53" t="str">
        <f>'新別表 '!L99</f>
        <v>交流単相3線式</v>
      </c>
      <c r="M53" t="str">
        <f>'新別表 '!M99</f>
        <v>100/200</v>
      </c>
      <c r="N53">
        <f>'新別表 '!N99</f>
        <v>60</v>
      </c>
      <c r="O53" t="str">
        <f>'新別表 '!O99</f>
        <v>1回線受電</v>
      </c>
      <c r="P53" t="str">
        <f>'新別表 '!P99</f>
        <v>引込線第1支持点の支持がいしの負荷側接続点</v>
      </c>
      <c r="Q53" t="str">
        <f>'新別表 '!Q99</f>
        <v>需給地点に同じ</v>
      </c>
      <c r="R53" t="str">
        <f>'新別表 '!R99</f>
        <v>需給地点に同じ</v>
      </c>
      <c r="S53" t="str">
        <f>'新別表 '!S99</f>
        <v>スマートメーター</v>
      </c>
      <c r="T53" t="str">
        <f>'新別表 '!T99</f>
        <v>なし</v>
      </c>
      <c r="U53">
        <f>'新別表 '!U99</f>
        <v>948</v>
      </c>
      <c r="V53">
        <f>'新別表 '!V99</f>
        <v>1076</v>
      </c>
      <c r="W53">
        <f>'新別表 '!W99</f>
        <v>1085</v>
      </c>
      <c r="X53">
        <f>'新別表 '!X99</f>
        <v>1121</v>
      </c>
      <c r="Y53">
        <f>'新別表 '!Y99</f>
        <v>1123</v>
      </c>
      <c r="Z53">
        <f>'新別表 '!Z99</f>
        <v>1058</v>
      </c>
      <c r="AA53">
        <f>'新別表 '!AA99</f>
        <v>997</v>
      </c>
      <c r="AB53">
        <f>'新別表 '!AB99</f>
        <v>996</v>
      </c>
      <c r="AC53">
        <f>'新別表 '!AC99</f>
        <v>1077</v>
      </c>
      <c r="AD53">
        <f>'新別表 '!AD99</f>
        <v>1157</v>
      </c>
      <c r="AE53">
        <f>'新別表 '!AE99</f>
        <v>1157</v>
      </c>
      <c r="AF53">
        <f>'新別表 '!AF99</f>
        <v>1137</v>
      </c>
    </row>
    <row r="54" spans="1:32" x14ac:dyDescent="0.4">
      <c r="A54">
        <v>49</v>
      </c>
      <c r="B54">
        <f>'新別表 '!B101</f>
        <v>96</v>
      </c>
      <c r="C54" t="str">
        <f>'新別表 '!C101</f>
        <v>羽津保育園</v>
      </c>
      <c r="D54" t="str">
        <f>'新別表 '!D101</f>
        <v>四日市市 羽津中2丁目3-2</v>
      </c>
      <c r="E54" t="str">
        <f>'新別表 '!E101</f>
        <v>従量電灯Ｃ</v>
      </c>
      <c r="F54" t="str">
        <f>'新別表 '!F101</f>
        <v>340-4222-03-32-5-1</v>
      </c>
      <c r="G54" t="str">
        <f>'新別表 '!G101</f>
        <v>04-0340-4222-0332-5100-0000</v>
      </c>
      <c r="H54">
        <f>'新別表 '!H101</f>
        <v>11</v>
      </c>
      <c r="I54" t="str">
        <f>'新別表 '!I101</f>
        <v>kVA</v>
      </c>
      <c r="J54">
        <f>'新別表 '!J101</f>
        <v>13230</v>
      </c>
      <c r="K54" t="str">
        <f>'新別表 '!K101</f>
        <v>-</v>
      </c>
      <c r="L54" t="str">
        <f>'新別表 '!L101</f>
        <v>交流単相3線式</v>
      </c>
      <c r="M54" t="str">
        <f>'新別表 '!M101</f>
        <v>100/200</v>
      </c>
      <c r="N54">
        <f>'新別表 '!N101</f>
        <v>60</v>
      </c>
      <c r="O54" t="str">
        <f>'新別表 '!O101</f>
        <v>1回線受電</v>
      </c>
      <c r="P54" t="str">
        <f>'新別表 '!P101</f>
        <v>引込線第1支持点の支持がいしの負荷側接続点</v>
      </c>
      <c r="Q54" t="str">
        <f>'新別表 '!Q101</f>
        <v>需給地点に同じ</v>
      </c>
      <c r="R54" t="str">
        <f>'新別表 '!R101</f>
        <v>需給地点に同じ</v>
      </c>
      <c r="S54" t="str">
        <f>'新別表 '!S101</f>
        <v>スマートメーター</v>
      </c>
      <c r="T54" t="str">
        <f>'新別表 '!T101</f>
        <v>なし</v>
      </c>
      <c r="U54">
        <f>'新別表 '!U101</f>
        <v>1013</v>
      </c>
      <c r="V54">
        <f>'新別表 '!V101</f>
        <v>1185</v>
      </c>
      <c r="W54">
        <f>'新別表 '!W101</f>
        <v>1107</v>
      </c>
      <c r="X54">
        <f>'新別表 '!X101</f>
        <v>1304</v>
      </c>
      <c r="Y54">
        <f>'新別表 '!Y101</f>
        <v>1241</v>
      </c>
      <c r="Z54">
        <f>'新別表 '!Z101</f>
        <v>1137</v>
      </c>
      <c r="AA54">
        <f>'新別表 '!AA101</f>
        <v>1039</v>
      </c>
      <c r="AB54">
        <f>'新別表 '!AB101</f>
        <v>1006</v>
      </c>
      <c r="AC54">
        <f>'新別表 '!AC101</f>
        <v>1000</v>
      </c>
      <c r="AD54">
        <f>'新別表 '!AD101</f>
        <v>1092</v>
      </c>
      <c r="AE54">
        <f>'新別表 '!AE101</f>
        <v>1040</v>
      </c>
      <c r="AF54">
        <f>'新別表 '!AF101</f>
        <v>1066</v>
      </c>
    </row>
    <row r="55" spans="1:32" x14ac:dyDescent="0.4">
      <c r="A55">
        <v>50</v>
      </c>
      <c r="B55">
        <f>'新別表 '!B103</f>
        <v>98</v>
      </c>
      <c r="C55" t="str">
        <f>'新別表 '!C103</f>
        <v>ときわ保育園</v>
      </c>
      <c r="D55" t="str">
        <f>'新別表 '!D103</f>
        <v>四日市市 ときわ5丁目1-12</v>
      </c>
      <c r="E55" t="str">
        <f>'新別表 '!E103</f>
        <v>従量電灯Ｃ</v>
      </c>
      <c r="F55" t="str">
        <f>'新別表 '!F103</f>
        <v>340-4491-01-04-0-0</v>
      </c>
      <c r="G55" t="str">
        <f>'新別表 '!G103</f>
        <v>04-0340-4491-0104-0000-0000</v>
      </c>
      <c r="H55">
        <f>'新別表 '!H103</f>
        <v>20</v>
      </c>
      <c r="I55" t="str">
        <f>'新別表 '!I103</f>
        <v>kVA</v>
      </c>
      <c r="J55">
        <f>'新別表 '!J103</f>
        <v>19717</v>
      </c>
      <c r="K55" t="str">
        <f>'新別表 '!K103</f>
        <v>-</v>
      </c>
      <c r="L55" t="str">
        <f>'新別表 '!L103</f>
        <v>交流単相3線式</v>
      </c>
      <c r="M55" t="str">
        <f>'新別表 '!M103</f>
        <v>100/200</v>
      </c>
      <c r="N55">
        <f>'新別表 '!N103</f>
        <v>60</v>
      </c>
      <c r="O55" t="str">
        <f>'新別表 '!O103</f>
        <v>1回線受電</v>
      </c>
      <c r="P55" t="str">
        <f>'新別表 '!P103</f>
        <v>引込線第1支持点の支持がいしの負荷側接続点</v>
      </c>
      <c r="Q55" t="str">
        <f>'新別表 '!Q103</f>
        <v>需給地点に同じ</v>
      </c>
      <c r="R55" t="str">
        <f>'新別表 '!R103</f>
        <v>需給地点に同じ</v>
      </c>
      <c r="S55" t="str">
        <f>'新別表 '!S103</f>
        <v>スマートメーター</v>
      </c>
      <c r="T55" t="str">
        <f>'新別表 '!T103</f>
        <v>なし</v>
      </c>
      <c r="U55">
        <f>'新別表 '!U103</f>
        <v>1444</v>
      </c>
      <c r="V55">
        <f>'新別表 '!V103</f>
        <v>1525</v>
      </c>
      <c r="W55">
        <f>'新別表 '!W103</f>
        <v>1583</v>
      </c>
      <c r="X55">
        <f>'新別表 '!X103</f>
        <v>1845</v>
      </c>
      <c r="Y55">
        <f>'新別表 '!Y103</f>
        <v>1650</v>
      </c>
      <c r="Z55">
        <f>'新別表 '!Z103</f>
        <v>1513</v>
      </c>
      <c r="AA55">
        <f>'新別表 '!AA103</f>
        <v>1492</v>
      </c>
      <c r="AB55">
        <f>'新別表 '!AB103</f>
        <v>1615</v>
      </c>
      <c r="AC55">
        <f>'新別表 '!AC103</f>
        <v>1852</v>
      </c>
      <c r="AD55">
        <f>'新別表 '!AD103</f>
        <v>1986</v>
      </c>
      <c r="AE55">
        <f>'新別表 '!AE103</f>
        <v>1666</v>
      </c>
      <c r="AF55">
        <f>'新別表 '!AF103</f>
        <v>1546</v>
      </c>
    </row>
    <row r="56" spans="1:32" x14ac:dyDescent="0.4">
      <c r="A56">
        <v>51</v>
      </c>
      <c r="B56">
        <f>'新別表 '!B105</f>
        <v>100</v>
      </c>
      <c r="C56" t="str">
        <f>'新別表 '!C105</f>
        <v>日永中央保育園</v>
      </c>
      <c r="D56" t="str">
        <f>'新別表 '!D105</f>
        <v>四日市市 日永西4丁目1-29</v>
      </c>
      <c r="E56" t="str">
        <f>'新別表 '!E105</f>
        <v>従量電灯Ｃ</v>
      </c>
      <c r="F56" t="str">
        <f>'新別表 '!F105</f>
        <v>340-4594-01-28-0-1</v>
      </c>
      <c r="G56" t="str">
        <f>'新別表 '!G105</f>
        <v>04-0340-4594-0128-0100-0000</v>
      </c>
      <c r="H56">
        <f>'新別表 '!H105</f>
        <v>10</v>
      </c>
      <c r="I56" t="str">
        <f>'新別表 '!I105</f>
        <v>kVA</v>
      </c>
      <c r="J56">
        <f>'新別表 '!J105</f>
        <v>10556</v>
      </c>
      <c r="K56" t="str">
        <f>'新別表 '!K105</f>
        <v>-</v>
      </c>
      <c r="L56" t="str">
        <f>'新別表 '!L105</f>
        <v>交流単相3線式</v>
      </c>
      <c r="M56" t="str">
        <f>'新別表 '!M105</f>
        <v>100/200</v>
      </c>
      <c r="N56">
        <f>'新別表 '!N105</f>
        <v>60</v>
      </c>
      <c r="O56" t="str">
        <f>'新別表 '!O105</f>
        <v>1回線受電</v>
      </c>
      <c r="P56" t="str">
        <f>'新別表 '!P105</f>
        <v>引込線第1支持点の支持がいしの負荷側接続点</v>
      </c>
      <c r="Q56" t="str">
        <f>'新別表 '!Q105</f>
        <v>需給地点に同じ</v>
      </c>
      <c r="R56" t="str">
        <f>'新別表 '!R105</f>
        <v>需給地点に同じ</v>
      </c>
      <c r="S56" t="str">
        <f>'新別表 '!S105</f>
        <v>スマートメーター</v>
      </c>
      <c r="T56" t="str">
        <f>'新別表 '!T105</f>
        <v>なし</v>
      </c>
      <c r="U56">
        <f>'新別表 '!U105</f>
        <v>818</v>
      </c>
      <c r="V56">
        <f>'新別表 '!V105</f>
        <v>953</v>
      </c>
      <c r="W56">
        <f>'新別表 '!W105</f>
        <v>926</v>
      </c>
      <c r="X56">
        <f>'新別表 '!X105</f>
        <v>1037</v>
      </c>
      <c r="Y56">
        <f>'新別表 '!Y105</f>
        <v>1033</v>
      </c>
      <c r="Z56">
        <f>'新別表 '!Z105</f>
        <v>857</v>
      </c>
      <c r="AA56">
        <f>'新別表 '!AA105</f>
        <v>849</v>
      </c>
      <c r="AB56">
        <f>'新別表 '!AB105</f>
        <v>803</v>
      </c>
      <c r="AC56">
        <f>'新別表 '!AC105</f>
        <v>810</v>
      </c>
      <c r="AD56">
        <f>'新別表 '!AD105</f>
        <v>879</v>
      </c>
      <c r="AE56">
        <f>'新別表 '!AE105</f>
        <v>795</v>
      </c>
      <c r="AF56">
        <f>'新別表 '!AF105</f>
        <v>796</v>
      </c>
    </row>
    <row r="57" spans="1:32" x14ac:dyDescent="0.4">
      <c r="A57">
        <v>52</v>
      </c>
      <c r="B57">
        <f>'新別表 '!B107</f>
        <v>102</v>
      </c>
      <c r="C57" t="str">
        <f>'新別表 '!C107</f>
        <v>四郷保育園</v>
      </c>
      <c r="D57" t="str">
        <f>'新別表 '!D107</f>
        <v>四日市市 室山町233</v>
      </c>
      <c r="E57" t="str">
        <f>'新別表 '!E107</f>
        <v>従量電灯Ｃ</v>
      </c>
      <c r="F57" t="str">
        <f>'新別表 '!F107</f>
        <v>340-4701-02-15-5-0</v>
      </c>
      <c r="G57" t="str">
        <f>'新別表 '!G107</f>
        <v>04-0340-4701-0215-5000-0000</v>
      </c>
      <c r="H57">
        <f>'新別表 '!H107</f>
        <v>10</v>
      </c>
      <c r="I57" t="str">
        <f>'新別表 '!I107</f>
        <v>kVA</v>
      </c>
      <c r="J57">
        <f>'新別表 '!J107</f>
        <v>10453</v>
      </c>
      <c r="K57" t="str">
        <f>'新別表 '!K107</f>
        <v>-</v>
      </c>
      <c r="L57" t="str">
        <f>'新別表 '!L107</f>
        <v>交流単相3線式</v>
      </c>
      <c r="M57" t="str">
        <f>'新別表 '!M107</f>
        <v>100/200</v>
      </c>
      <c r="N57">
        <f>'新別表 '!N107</f>
        <v>60</v>
      </c>
      <c r="O57" t="str">
        <f>'新別表 '!O107</f>
        <v>1回線受電</v>
      </c>
      <c r="P57" t="str">
        <f>'新別表 '!P107</f>
        <v>引込線第1支持点の支持がいしの負荷側接続点</v>
      </c>
      <c r="Q57" t="str">
        <f>'新別表 '!Q107</f>
        <v>需給地点に同じ</v>
      </c>
      <c r="R57" t="str">
        <f>'新別表 '!R107</f>
        <v>需給地点に同じ</v>
      </c>
      <c r="S57" t="str">
        <f>'新別表 '!S107</f>
        <v>スマートメーター</v>
      </c>
      <c r="T57" t="str">
        <f>'新別表 '!T107</f>
        <v>なし</v>
      </c>
      <c r="U57">
        <f>'新別表 '!U107</f>
        <v>803</v>
      </c>
      <c r="V57">
        <f>'新別表 '!V107</f>
        <v>967</v>
      </c>
      <c r="W57">
        <f>'新別表 '!W107</f>
        <v>936</v>
      </c>
      <c r="X57">
        <f>'新別表 '!X107</f>
        <v>992</v>
      </c>
      <c r="Y57">
        <f>'新別表 '!Y107</f>
        <v>1026</v>
      </c>
      <c r="Z57">
        <f>'新別表 '!Z107</f>
        <v>883</v>
      </c>
      <c r="AA57">
        <f>'新別表 '!AA107</f>
        <v>857</v>
      </c>
      <c r="AB57">
        <f>'新別表 '!AB107</f>
        <v>803</v>
      </c>
      <c r="AC57">
        <f>'新別表 '!AC107</f>
        <v>816</v>
      </c>
      <c r="AD57">
        <f>'新別表 '!AD107</f>
        <v>840</v>
      </c>
      <c r="AE57">
        <f>'新別表 '!AE107</f>
        <v>754</v>
      </c>
      <c r="AF57">
        <f>'新別表 '!AF107</f>
        <v>776</v>
      </c>
    </row>
    <row r="58" spans="1:32" x14ac:dyDescent="0.4">
      <c r="A58">
        <v>53</v>
      </c>
      <c r="B58">
        <f>'新別表 '!B109</f>
        <v>104</v>
      </c>
      <c r="C58" t="str">
        <f>'新別表 '!C109</f>
        <v>笹川保育園</v>
      </c>
      <c r="D58" t="str">
        <f>'新別表 '!D109</f>
        <v>四日市市 笹川6丁目29-1</v>
      </c>
      <c r="E58" t="str">
        <f>'新別表 '!E109</f>
        <v>従量電灯Ｃ</v>
      </c>
      <c r="F58" t="str">
        <f>'新別表 '!F109</f>
        <v>340-4676-31-00-1-0</v>
      </c>
      <c r="G58" t="str">
        <f>'新別表 '!G109</f>
        <v>04-0340-4676-3100-1000-0000</v>
      </c>
      <c r="H58">
        <f>'新別表 '!H109</f>
        <v>9</v>
      </c>
      <c r="I58" t="str">
        <f>'新別表 '!I109</f>
        <v>kVA</v>
      </c>
      <c r="J58">
        <f>'新別表 '!J109</f>
        <v>14989</v>
      </c>
      <c r="K58" t="str">
        <f>'新別表 '!K109</f>
        <v>-</v>
      </c>
      <c r="L58" t="str">
        <f>'新別表 '!L109</f>
        <v>交流単相3線式</v>
      </c>
      <c r="M58" t="str">
        <f>'新別表 '!M109</f>
        <v>100/200</v>
      </c>
      <c r="N58">
        <f>'新別表 '!N109</f>
        <v>60</v>
      </c>
      <c r="O58" t="str">
        <f>'新別表 '!O109</f>
        <v>1回線受電</v>
      </c>
      <c r="P58" t="str">
        <f>'新別表 '!P109</f>
        <v>引込線第1支持点の支持がいしの負荷側接続点</v>
      </c>
      <c r="Q58" t="str">
        <f>'新別表 '!Q109</f>
        <v>需給地点に同じ</v>
      </c>
      <c r="R58" t="str">
        <f>'新別表 '!R109</f>
        <v>需給地点に同じ</v>
      </c>
      <c r="S58" t="str">
        <f>'新別表 '!S109</f>
        <v>スマートメーター</v>
      </c>
      <c r="T58" t="str">
        <f>'新別表 '!T109</f>
        <v>なし</v>
      </c>
      <c r="U58">
        <f>'新別表 '!U109</f>
        <v>1188</v>
      </c>
      <c r="V58">
        <f>'新別表 '!V109</f>
        <v>1281</v>
      </c>
      <c r="W58">
        <f>'新別表 '!W109</f>
        <v>1255</v>
      </c>
      <c r="X58">
        <f>'新別表 '!X109</f>
        <v>1467</v>
      </c>
      <c r="Y58">
        <f>'新別表 '!Y109</f>
        <v>1379</v>
      </c>
      <c r="Z58">
        <f>'新別表 '!Z109</f>
        <v>1262</v>
      </c>
      <c r="AA58">
        <f>'新別表 '!AA109</f>
        <v>1169</v>
      </c>
      <c r="AB58">
        <f>'新別表 '!AB109</f>
        <v>1164</v>
      </c>
      <c r="AC58">
        <f>'新別表 '!AC109</f>
        <v>1192</v>
      </c>
      <c r="AD58">
        <f>'新別表 '!AD109</f>
        <v>1180</v>
      </c>
      <c r="AE58">
        <f>'新別表 '!AE109</f>
        <v>1228</v>
      </c>
      <c r="AF58">
        <f>'新別表 '!AF109</f>
        <v>1224</v>
      </c>
    </row>
    <row r="59" spans="1:32" x14ac:dyDescent="0.4">
      <c r="A59">
        <v>54</v>
      </c>
      <c r="B59">
        <f>'新別表 '!B111</f>
        <v>106</v>
      </c>
      <c r="C59" t="str">
        <f>'新別表 '!C111</f>
        <v>笹川西保育園</v>
      </c>
      <c r="D59" t="str">
        <f>'新別表 '!D111</f>
        <v>四日市市 笹川9丁目16-3</v>
      </c>
      <c r="E59" t="str">
        <f>'新別表 '!E111</f>
        <v>従量電灯Ｃ</v>
      </c>
      <c r="F59" t="str">
        <f>'新別表 '!F111</f>
        <v>340-4690-36-00-1-0</v>
      </c>
      <c r="G59" t="str">
        <f>'新別表 '!G111</f>
        <v>04-0340-4690-3600-1000-0000</v>
      </c>
      <c r="H59">
        <f>'新別表 '!H111</f>
        <v>12</v>
      </c>
      <c r="I59" t="str">
        <f>'新別表 '!I111</f>
        <v>kVA</v>
      </c>
      <c r="J59">
        <f>'新別表 '!J111</f>
        <v>15053</v>
      </c>
      <c r="K59" t="str">
        <f>'新別表 '!K111</f>
        <v>-</v>
      </c>
      <c r="L59" t="str">
        <f>'新別表 '!L111</f>
        <v>交流単相3線式</v>
      </c>
      <c r="M59" t="str">
        <f>'新別表 '!M111</f>
        <v>100/200</v>
      </c>
      <c r="N59">
        <f>'新別表 '!N111</f>
        <v>60</v>
      </c>
      <c r="O59" t="str">
        <f>'新別表 '!O111</f>
        <v>1回線受電</v>
      </c>
      <c r="P59" t="str">
        <f>'新別表 '!P111</f>
        <v>引込線第1支持点の支持がいしの負荷側接続点</v>
      </c>
      <c r="Q59" t="str">
        <f>'新別表 '!Q111</f>
        <v>需給地点に同じ</v>
      </c>
      <c r="R59" t="str">
        <f>'新別表 '!R111</f>
        <v>需給地点に同じ</v>
      </c>
      <c r="S59" t="str">
        <f>'新別表 '!S111</f>
        <v>スマートメーター</v>
      </c>
      <c r="T59" t="str">
        <f>'新別表 '!T111</f>
        <v>なし</v>
      </c>
      <c r="U59">
        <f>'新別表 '!U111</f>
        <v>1191</v>
      </c>
      <c r="V59">
        <f>'新別表 '!V111</f>
        <v>1261</v>
      </c>
      <c r="W59">
        <f>'新別表 '!W111</f>
        <v>1150</v>
      </c>
      <c r="X59">
        <f>'新別表 '!X111</f>
        <v>1402</v>
      </c>
      <c r="Y59">
        <f>'新別表 '!Y111</f>
        <v>1392</v>
      </c>
      <c r="Z59">
        <f>'新別表 '!Z111</f>
        <v>1288</v>
      </c>
      <c r="AA59">
        <f>'新別表 '!AA111</f>
        <v>1252</v>
      </c>
      <c r="AB59">
        <f>'新別表 '!AB111</f>
        <v>1233</v>
      </c>
      <c r="AC59">
        <f>'新別表 '!AC111</f>
        <v>1226</v>
      </c>
      <c r="AD59">
        <f>'新別表 '!AD111</f>
        <v>1202</v>
      </c>
      <c r="AE59">
        <f>'新別表 '!AE111</f>
        <v>1258</v>
      </c>
      <c r="AF59">
        <f>'新別表 '!AF111</f>
        <v>1198</v>
      </c>
    </row>
    <row r="60" spans="1:32" x14ac:dyDescent="0.4">
      <c r="A60">
        <v>55</v>
      </c>
      <c r="B60">
        <f>'新別表 '!B113</f>
        <v>108</v>
      </c>
      <c r="C60" t="str">
        <f>'新別表 '!C113</f>
        <v>内部保育園</v>
      </c>
      <c r="D60" t="str">
        <f>'新別表 '!D113</f>
        <v>四日市市 釆女町1576-1</v>
      </c>
      <c r="E60" t="str">
        <f>'新別表 '!E113</f>
        <v>従量電灯Ｃ</v>
      </c>
      <c r="F60" t="str">
        <f>'新別表 '!F113</f>
        <v>340-4783-48-27-0-0</v>
      </c>
      <c r="G60" t="str">
        <f>'新別表 '!G113</f>
        <v>04-0340-4783-4827-0000-0000</v>
      </c>
      <c r="H60">
        <f>'新別表 '!H113</f>
        <v>15</v>
      </c>
      <c r="I60" t="str">
        <f>'新別表 '!I113</f>
        <v>kVA</v>
      </c>
      <c r="J60">
        <f>'新別表 '!J113</f>
        <v>10982</v>
      </c>
      <c r="K60" t="str">
        <f>'新別表 '!K113</f>
        <v>-</v>
      </c>
      <c r="L60" t="str">
        <f>'新別表 '!L113</f>
        <v>交流単相3線式</v>
      </c>
      <c r="M60" t="str">
        <f>'新別表 '!M113</f>
        <v>100/200</v>
      </c>
      <c r="N60">
        <f>'新別表 '!N113</f>
        <v>60</v>
      </c>
      <c r="O60" t="str">
        <f>'新別表 '!O113</f>
        <v>1回線受電</v>
      </c>
      <c r="P60" t="str">
        <f>'新別表 '!P113</f>
        <v>引込線第1支持点の支持がいしの負荷側接続点</v>
      </c>
      <c r="Q60" t="str">
        <f>'新別表 '!Q113</f>
        <v>需給地点に同じ</v>
      </c>
      <c r="R60" t="str">
        <f>'新別表 '!R113</f>
        <v>需給地点に同じ</v>
      </c>
      <c r="S60" t="str">
        <f>'新別表 '!S113</f>
        <v>スマートメーター</v>
      </c>
      <c r="T60" t="str">
        <f>'新別表 '!T113</f>
        <v>なし</v>
      </c>
      <c r="U60">
        <f>'新別表 '!U113</f>
        <v>918</v>
      </c>
      <c r="V60">
        <f>'新別表 '!V113</f>
        <v>970</v>
      </c>
      <c r="W60">
        <f>'新別表 '!W113</f>
        <v>973</v>
      </c>
      <c r="X60">
        <f>'新別表 '!X113</f>
        <v>1025</v>
      </c>
      <c r="Y60">
        <f>'新別表 '!Y113</f>
        <v>1029</v>
      </c>
      <c r="Z60">
        <f>'新別表 '!Z113</f>
        <v>903</v>
      </c>
      <c r="AA60">
        <f>'新別表 '!AA113</f>
        <v>836</v>
      </c>
      <c r="AB60">
        <f>'新別表 '!AB113</f>
        <v>824</v>
      </c>
      <c r="AC60">
        <f>'新別表 '!AC113</f>
        <v>922</v>
      </c>
      <c r="AD60">
        <f>'新別表 '!AD113</f>
        <v>895</v>
      </c>
      <c r="AE60">
        <f>'新別表 '!AE113</f>
        <v>852</v>
      </c>
      <c r="AF60">
        <f>'新別表 '!AF113</f>
        <v>835</v>
      </c>
    </row>
    <row r="61" spans="1:32" x14ac:dyDescent="0.4">
      <c r="A61">
        <v>56</v>
      </c>
      <c r="B61">
        <f>'新別表 '!B115</f>
        <v>110</v>
      </c>
      <c r="C61" t="str">
        <f>'新別表 '!C115</f>
        <v>塩浜こども園</v>
      </c>
      <c r="D61" t="str">
        <f>'新別表 '!D115</f>
        <v>四日市市柳町33</v>
      </c>
      <c r="E61" t="str">
        <f>'新別表 '!E115</f>
        <v>従量電灯Ｃ</v>
      </c>
      <c r="F61" t="str">
        <f>'新別表 '!F115</f>
        <v>340-4854-02-80-0-1</v>
      </c>
      <c r="G61" t="str">
        <f>'新別表 '!G115</f>
        <v>04-0340-4854-0280-0100-0000</v>
      </c>
      <c r="H61">
        <f>'新別表 '!H115</f>
        <v>16</v>
      </c>
      <c r="I61" t="str">
        <f>'新別表 '!I115</f>
        <v>kVA</v>
      </c>
      <c r="J61">
        <f>'新別表 '!J115</f>
        <v>13433</v>
      </c>
      <c r="K61" t="str">
        <f>'新別表 '!K115</f>
        <v>-</v>
      </c>
      <c r="L61" t="str">
        <f>'新別表 '!L115</f>
        <v>交流単相3線式</v>
      </c>
      <c r="M61" t="str">
        <f>'新別表 '!M115</f>
        <v>100/200</v>
      </c>
      <c r="N61">
        <f>'新別表 '!N115</f>
        <v>60</v>
      </c>
      <c r="O61" t="str">
        <f>'新別表 '!O115</f>
        <v>1回線受電</v>
      </c>
      <c r="P61" t="str">
        <f>'新別表 '!P115</f>
        <v>引込線第1支持点の支持がいしの負荷側接続点</v>
      </c>
      <c r="Q61" t="str">
        <f>'新別表 '!Q115</f>
        <v>需給地点に同じ</v>
      </c>
      <c r="R61" t="str">
        <f>'新別表 '!R115</f>
        <v>需給地点に同じ</v>
      </c>
      <c r="S61" t="str">
        <f>'新別表 '!S115</f>
        <v>スマートメーター</v>
      </c>
      <c r="T61" t="str">
        <f>'新別表 '!T115</f>
        <v>なし</v>
      </c>
      <c r="U61">
        <f>'新別表 '!U115</f>
        <v>1082</v>
      </c>
      <c r="V61">
        <f>'新別表 '!V115</f>
        <v>1164</v>
      </c>
      <c r="W61">
        <f>'新別表 '!W115</f>
        <v>1110</v>
      </c>
      <c r="X61">
        <f>'新別表 '!X115</f>
        <v>1237</v>
      </c>
      <c r="Y61">
        <f>'新別表 '!Y115</f>
        <v>1107</v>
      </c>
      <c r="Z61">
        <f>'新別表 '!Z115</f>
        <v>1104</v>
      </c>
      <c r="AA61">
        <f>'新別表 '!AA115</f>
        <v>1050</v>
      </c>
      <c r="AB61">
        <f>'新別表 '!AB115</f>
        <v>1087</v>
      </c>
      <c r="AC61">
        <f>'新別表 '!AC115</f>
        <v>1193</v>
      </c>
      <c r="AD61">
        <f>'新別表 '!AD115</f>
        <v>1099</v>
      </c>
      <c r="AE61">
        <f>'新別表 '!AE115</f>
        <v>1070</v>
      </c>
      <c r="AF61">
        <f>'新別表 '!AF115</f>
        <v>1130</v>
      </c>
    </row>
    <row r="62" spans="1:32" x14ac:dyDescent="0.4">
      <c r="A62">
        <v>57</v>
      </c>
      <c r="B62">
        <f>'新別表 '!B117</f>
        <v>112</v>
      </c>
      <c r="C62" t="str">
        <f>'新別表 '!C117</f>
        <v>磯津保育園</v>
      </c>
      <c r="D62" t="str">
        <f>'新別表 '!D117</f>
        <v>四日市市 大字塩浜3050-2</v>
      </c>
      <c r="E62" t="str">
        <f>'新別表 '!E117</f>
        <v>従量電灯Ｃ</v>
      </c>
      <c r="F62" t="str">
        <f>'新別表 '!F117</f>
        <v>340-4873-04-00-5-5</v>
      </c>
      <c r="G62" t="str">
        <f>'新別表 '!G117</f>
        <v>04-0340-4873-0400-5500-0000</v>
      </c>
      <c r="H62">
        <f>'新別表 '!H117</f>
        <v>7</v>
      </c>
      <c r="I62" t="str">
        <f>'新別表 '!I117</f>
        <v>kVA</v>
      </c>
      <c r="J62">
        <f>'新別表 '!J117</f>
        <v>11077</v>
      </c>
      <c r="K62" t="str">
        <f>'新別表 '!K117</f>
        <v>-</v>
      </c>
      <c r="L62" t="str">
        <f>'新別表 '!L117</f>
        <v>交流単相3線式</v>
      </c>
      <c r="M62" t="str">
        <f>'新別表 '!M117</f>
        <v>100/200</v>
      </c>
      <c r="N62">
        <f>'新別表 '!N117</f>
        <v>60</v>
      </c>
      <c r="O62" t="str">
        <f>'新別表 '!O117</f>
        <v>1回線受電</v>
      </c>
      <c r="P62" t="str">
        <f>'新別表 '!P117</f>
        <v>引込線第1支持点の支持がいしの負荷側接続点</v>
      </c>
      <c r="Q62" t="str">
        <f>'新別表 '!Q117</f>
        <v>需給地点に同じ</v>
      </c>
      <c r="R62" t="str">
        <f>'新別表 '!R117</f>
        <v>需給地点に同じ</v>
      </c>
      <c r="S62" t="str">
        <f>'新別表 '!S117</f>
        <v>スマートメーター</v>
      </c>
      <c r="T62" t="str">
        <f>'新別表 '!T117</f>
        <v>なし</v>
      </c>
      <c r="U62">
        <f>'新別表 '!U117</f>
        <v>916</v>
      </c>
      <c r="V62">
        <f>'新別表 '!V117</f>
        <v>981</v>
      </c>
      <c r="W62">
        <f>'新別表 '!W117</f>
        <v>833</v>
      </c>
      <c r="X62">
        <f>'新別表 '!X117</f>
        <v>847</v>
      </c>
      <c r="Y62">
        <f>'新別表 '!Y117</f>
        <v>1022</v>
      </c>
      <c r="Z62">
        <f>'新別表 '!Z117</f>
        <v>955</v>
      </c>
      <c r="AA62">
        <f>'新別表 '!AA117</f>
        <v>948</v>
      </c>
      <c r="AB62">
        <f>'新別表 '!AB117</f>
        <v>912</v>
      </c>
      <c r="AC62">
        <f>'新別表 '!AC117</f>
        <v>932</v>
      </c>
      <c r="AD62">
        <f>'新別表 '!AD117</f>
        <v>954</v>
      </c>
      <c r="AE62">
        <f>'新別表 '!AE117</f>
        <v>907</v>
      </c>
      <c r="AF62">
        <f>'新別表 '!AF117</f>
        <v>870</v>
      </c>
    </row>
    <row r="63" spans="1:32" x14ac:dyDescent="0.4">
      <c r="A63">
        <v>58</v>
      </c>
      <c r="B63">
        <f>'新別表 '!B119</f>
        <v>114</v>
      </c>
      <c r="C63" t="str">
        <f>'新別表 '!C119</f>
        <v>桜こども園</v>
      </c>
      <c r="D63" t="str">
        <f>'新別表 '!D119</f>
        <v>四日市市 桜台1丁目35-28</v>
      </c>
      <c r="E63" t="str">
        <f>'新別表 '!E119</f>
        <v>従量電灯Ｃ</v>
      </c>
      <c r="F63" t="str">
        <f>'新別表 '!F119</f>
        <v>340-4375-35-25-0-0</v>
      </c>
      <c r="G63" t="str">
        <f>'新別表 '!G119</f>
        <v>04-0340-4375-3525-0000-0000</v>
      </c>
      <c r="H63">
        <f>'新別表 '!H119</f>
        <v>10</v>
      </c>
      <c r="I63" t="str">
        <f>'新別表 '!I119</f>
        <v>kVA</v>
      </c>
      <c r="J63">
        <f>'新別表 '!J119</f>
        <v>9215</v>
      </c>
      <c r="K63" t="str">
        <f>'新別表 '!K119</f>
        <v>-</v>
      </c>
      <c r="L63" t="str">
        <f>'新別表 '!L119</f>
        <v>交流単相3線式</v>
      </c>
      <c r="M63" t="str">
        <f>'新別表 '!M119</f>
        <v>100/200</v>
      </c>
      <c r="N63">
        <f>'新別表 '!N119</f>
        <v>60</v>
      </c>
      <c r="O63" t="str">
        <f>'新別表 '!O119</f>
        <v>1回線受電</v>
      </c>
      <c r="P63" t="str">
        <f>'新別表 '!P119</f>
        <v>引込線第1支持点の支持がいしの負荷側接続点</v>
      </c>
      <c r="Q63" t="str">
        <f>'新別表 '!Q119</f>
        <v>需給地点に同じ</v>
      </c>
      <c r="R63" t="str">
        <f>'新別表 '!R119</f>
        <v>需給地点に同じ</v>
      </c>
      <c r="S63" t="str">
        <f>'新別表 '!S119</f>
        <v>スマートメーター</v>
      </c>
      <c r="T63" t="str">
        <f>'新別表 '!T119</f>
        <v>なし</v>
      </c>
      <c r="U63">
        <f>'新別表 '!U119</f>
        <v>717</v>
      </c>
      <c r="V63">
        <f>'新別表 '!V119</f>
        <v>760</v>
      </c>
      <c r="W63">
        <f>'新別表 '!W119</f>
        <v>741</v>
      </c>
      <c r="X63">
        <f>'新別表 '!X119</f>
        <v>840</v>
      </c>
      <c r="Y63">
        <f>'新別表 '!Y119</f>
        <v>906</v>
      </c>
      <c r="Z63">
        <f>'新別表 '!Z119</f>
        <v>912</v>
      </c>
      <c r="AA63">
        <f>'新別表 '!AA119</f>
        <v>807</v>
      </c>
      <c r="AB63">
        <f>'新別表 '!AB119</f>
        <v>689</v>
      </c>
      <c r="AC63">
        <f>'新別表 '!AC119</f>
        <v>752</v>
      </c>
      <c r="AD63">
        <f>'新別表 '!AD119</f>
        <v>744</v>
      </c>
      <c r="AE63">
        <f>'新別表 '!AE119</f>
        <v>684</v>
      </c>
      <c r="AF63">
        <f>'新別表 '!AF119</f>
        <v>663</v>
      </c>
    </row>
    <row r="64" spans="1:32" x14ac:dyDescent="0.4">
      <c r="A64">
        <v>59</v>
      </c>
      <c r="B64">
        <f>'新別表 '!B121</f>
        <v>116</v>
      </c>
      <c r="C64" t="str">
        <f>'新別表 '!C121</f>
        <v>坂部保育園</v>
      </c>
      <c r="D64" t="str">
        <f>'新別表 '!D121</f>
        <v>四日市市 坂部が丘5丁目1-3</v>
      </c>
      <c r="E64" t="str">
        <f>'新別表 '!E121</f>
        <v>従量電灯Ｃ</v>
      </c>
      <c r="F64" t="str">
        <f>'新別表 '!F121</f>
        <v>340-4298-01-00-5-0</v>
      </c>
      <c r="G64" t="str">
        <f>'新別表 '!G121</f>
        <v>04-0340-4298-0100-5000-0000</v>
      </c>
      <c r="H64">
        <f>'新別表 '!H121</f>
        <v>8</v>
      </c>
      <c r="I64" t="str">
        <f>'新別表 '!I121</f>
        <v>kVA</v>
      </c>
      <c r="J64">
        <f>'新別表 '!J121</f>
        <v>9705</v>
      </c>
      <c r="K64" t="str">
        <f>'新別表 '!K121</f>
        <v>-</v>
      </c>
      <c r="L64" t="str">
        <f>'新別表 '!L121</f>
        <v>交流単相3線式</v>
      </c>
      <c r="M64" t="str">
        <f>'新別表 '!M121</f>
        <v>100/200</v>
      </c>
      <c r="N64">
        <f>'新別表 '!N121</f>
        <v>60</v>
      </c>
      <c r="O64" t="str">
        <f>'新別表 '!O121</f>
        <v>1回線受電</v>
      </c>
      <c r="P64" t="str">
        <f>'新別表 '!P121</f>
        <v>引込線第1支持点の支持がいしの負荷側接続点</v>
      </c>
      <c r="Q64" t="str">
        <f>'新別表 '!Q121</f>
        <v>需給地点に同じ</v>
      </c>
      <c r="R64" t="str">
        <f>'新別表 '!R121</f>
        <v>需給地点に同じ</v>
      </c>
      <c r="S64" t="str">
        <f>'新別表 '!S121</f>
        <v>スマートメーター</v>
      </c>
      <c r="T64" t="str">
        <f>'新別表 '!T121</f>
        <v>なし</v>
      </c>
      <c r="U64">
        <f>'新別表 '!U121</f>
        <v>751</v>
      </c>
      <c r="V64">
        <f>'新別表 '!V121</f>
        <v>793</v>
      </c>
      <c r="W64">
        <f>'新別表 '!W121</f>
        <v>792</v>
      </c>
      <c r="X64">
        <f>'新別表 '!X121</f>
        <v>945</v>
      </c>
      <c r="Y64">
        <f>'新別表 '!Y121</f>
        <v>963</v>
      </c>
      <c r="Z64">
        <f>'新別表 '!Z121</f>
        <v>937</v>
      </c>
      <c r="AA64">
        <f>'新別表 '!AA121</f>
        <v>861</v>
      </c>
      <c r="AB64">
        <f>'新別表 '!AB121</f>
        <v>735</v>
      </c>
      <c r="AC64">
        <f>'新別表 '!AC121</f>
        <v>735</v>
      </c>
      <c r="AD64">
        <f>'新別表 '!AD121</f>
        <v>754</v>
      </c>
      <c r="AE64">
        <f>'新別表 '!AE121</f>
        <v>717</v>
      </c>
      <c r="AF64">
        <f>'新別表 '!AF121</f>
        <v>722</v>
      </c>
    </row>
    <row r="65" spans="1:32" x14ac:dyDescent="0.4">
      <c r="A65">
        <v>60</v>
      </c>
      <c r="B65">
        <f>'新別表 '!B123</f>
        <v>118</v>
      </c>
      <c r="C65" t="str">
        <f>'新別表 '!C123</f>
        <v>あがた保育園</v>
      </c>
      <c r="D65" t="str">
        <f>'新別表 '!D123</f>
        <v>四日市市 赤水町966-1</v>
      </c>
      <c r="E65" t="str">
        <f>'新別表 '!E123</f>
        <v>従量電灯Ｃ</v>
      </c>
      <c r="F65" t="str">
        <f>'新別表 '!F123</f>
        <v>340-4344-05-16-0-0</v>
      </c>
      <c r="G65" t="str">
        <f>'新別表 '!G123</f>
        <v>04-0340-4344-0516-0000-0000</v>
      </c>
      <c r="H65">
        <f>'新別表 '!H123</f>
        <v>19</v>
      </c>
      <c r="I65" t="str">
        <f>'新別表 '!I123</f>
        <v>kVA</v>
      </c>
      <c r="J65">
        <f>'新別表 '!J123</f>
        <v>17585</v>
      </c>
      <c r="K65" t="str">
        <f>'新別表 '!K123</f>
        <v>-</v>
      </c>
      <c r="L65" t="str">
        <f>'新別表 '!L123</f>
        <v>交流単相3線式</v>
      </c>
      <c r="M65" t="str">
        <f>'新別表 '!M123</f>
        <v>100/200</v>
      </c>
      <c r="N65">
        <f>'新別表 '!N123</f>
        <v>60</v>
      </c>
      <c r="O65" t="str">
        <f>'新別表 '!O123</f>
        <v>1回線受電</v>
      </c>
      <c r="P65" t="str">
        <f>'新別表 '!P123</f>
        <v>引込線第1支持点の支持がいしの負荷側接続点</v>
      </c>
      <c r="Q65" t="str">
        <f>'新別表 '!Q123</f>
        <v>需給地点に同じ</v>
      </c>
      <c r="R65" t="str">
        <f>'新別表 '!R123</f>
        <v>需給地点に同じ</v>
      </c>
      <c r="S65" t="str">
        <f>'新別表 '!S123</f>
        <v>スマートメーター</v>
      </c>
      <c r="T65" t="str">
        <f>'新別表 '!T123</f>
        <v>なし</v>
      </c>
      <c r="U65">
        <f>'新別表 '!U123</f>
        <v>1350</v>
      </c>
      <c r="V65">
        <f>'新別表 '!V123</f>
        <v>1499</v>
      </c>
      <c r="W65">
        <f>'新別表 '!W123</f>
        <v>1407</v>
      </c>
      <c r="X65">
        <f>'新別表 '!X123</f>
        <v>1222</v>
      </c>
      <c r="Y65">
        <f>'新別表 '!Y123</f>
        <v>1503</v>
      </c>
      <c r="Z65">
        <f>'新別表 '!Z123</f>
        <v>1421</v>
      </c>
      <c r="AA65">
        <f>'新別表 '!AA123</f>
        <v>1255</v>
      </c>
      <c r="AB65">
        <f>'新別表 '!AB123</f>
        <v>1445</v>
      </c>
      <c r="AC65">
        <f>'新別表 '!AC123</f>
        <v>1546</v>
      </c>
      <c r="AD65">
        <f>'新別表 '!AD123</f>
        <v>1749</v>
      </c>
      <c r="AE65">
        <f>'新別表 '!AE123</f>
        <v>1594</v>
      </c>
      <c r="AF65">
        <f>'新別表 '!AF123</f>
        <v>1594</v>
      </c>
    </row>
    <row r="66" spans="1:32" x14ac:dyDescent="0.4">
      <c r="A66">
        <v>61</v>
      </c>
      <c r="B66">
        <f>'新別表 '!B125</f>
        <v>120</v>
      </c>
      <c r="C66" t="str">
        <f>'新別表 '!C125</f>
        <v>八郷こども園</v>
      </c>
      <c r="D66" t="str">
        <f>'新別表 '!D125</f>
        <v>四日市市 あかつき台1丁目2-89</v>
      </c>
      <c r="E66" t="str">
        <f>'新別表 '!E125</f>
        <v>従量電灯Ｃ</v>
      </c>
      <c r="F66" t="str">
        <f>'新別表 '!F125</f>
        <v>340-4061-08-10-0-0</v>
      </c>
      <c r="G66" t="str">
        <f>'新別表 '!G125</f>
        <v>04-0340-4061-0810-0000-0000</v>
      </c>
      <c r="H66">
        <f>'新別表 '!H125</f>
        <v>8</v>
      </c>
      <c r="I66" t="str">
        <f>'新別表 '!I125</f>
        <v>kVA</v>
      </c>
      <c r="J66">
        <f>'新別表 '!J125</f>
        <v>12522</v>
      </c>
      <c r="K66" t="str">
        <f>'新別表 '!K125</f>
        <v>-</v>
      </c>
      <c r="L66" t="str">
        <f>'新別表 '!L125</f>
        <v>交流単相3線式</v>
      </c>
      <c r="M66" t="str">
        <f>'新別表 '!M125</f>
        <v>100/200</v>
      </c>
      <c r="N66">
        <f>'新別表 '!N125</f>
        <v>60</v>
      </c>
      <c r="O66" t="str">
        <f>'新別表 '!O125</f>
        <v>1回線受電</v>
      </c>
      <c r="P66" t="str">
        <f>'新別表 '!P125</f>
        <v>引込線第1支持点の支持がいしの負荷側接続点</v>
      </c>
      <c r="Q66" t="str">
        <f>'新別表 '!Q125</f>
        <v>需給地点に同じ</v>
      </c>
      <c r="R66" t="str">
        <f>'新別表 '!R125</f>
        <v>需給地点に同じ</v>
      </c>
      <c r="S66" t="str">
        <f>'新別表 '!S125</f>
        <v>スマートメーター</v>
      </c>
      <c r="T66" t="str">
        <f>'新別表 '!T125</f>
        <v>なし</v>
      </c>
      <c r="U66">
        <f>'新別表 '!U125</f>
        <v>761</v>
      </c>
      <c r="V66">
        <f>'新別表 '!V125</f>
        <v>879</v>
      </c>
      <c r="W66">
        <f>'新別表 '!W125</f>
        <v>798</v>
      </c>
      <c r="X66">
        <f>'新別表 '!X125</f>
        <v>780</v>
      </c>
      <c r="Y66">
        <f>'新別表 '!Y125</f>
        <v>1719</v>
      </c>
      <c r="Z66">
        <f>'新別表 '!Z125</f>
        <v>776</v>
      </c>
      <c r="AA66">
        <f>'新別表 '!AA125</f>
        <v>797</v>
      </c>
      <c r="AB66">
        <f>'新別表 '!AB125</f>
        <v>2810</v>
      </c>
      <c r="AC66">
        <f>'新別表 '!AC125</f>
        <v>815</v>
      </c>
      <c r="AD66">
        <f>'新別表 '!AD125</f>
        <v>807</v>
      </c>
      <c r="AE66">
        <f>'新別表 '!AE125</f>
        <v>789</v>
      </c>
      <c r="AF66">
        <f>'新別表 '!AF125</f>
        <v>791</v>
      </c>
    </row>
    <row r="67" spans="1:32" x14ac:dyDescent="0.4">
      <c r="A67">
        <v>62</v>
      </c>
      <c r="B67">
        <f>'新別表 '!B127</f>
        <v>122</v>
      </c>
      <c r="C67" t="str">
        <f>'新別表 '!C127</f>
        <v>下野保育園</v>
      </c>
      <c r="D67" t="str">
        <f>'新別表 '!D127</f>
        <v>四日市市 あさけが丘2丁目1-156</v>
      </c>
      <c r="E67" t="str">
        <f>'新別表 '!E127</f>
        <v>従量電灯Ｃ</v>
      </c>
      <c r="F67" t="str">
        <f>'新別表 '!F127</f>
        <v>340-4037-06-08-0-0</v>
      </c>
      <c r="G67" t="str">
        <f>'新別表 '!G127</f>
        <v>04-0340-4037-0608-0000-0000</v>
      </c>
      <c r="H67">
        <f>'新別表 '!H127</f>
        <v>11</v>
      </c>
      <c r="I67" t="str">
        <f>'新別表 '!I127</f>
        <v>kVA</v>
      </c>
      <c r="J67">
        <f>'新別表 '!J127</f>
        <v>11243</v>
      </c>
      <c r="K67" t="str">
        <f>'新別表 '!K127</f>
        <v>-</v>
      </c>
      <c r="L67" t="str">
        <f>'新別表 '!L127</f>
        <v>交流単相3線式</v>
      </c>
      <c r="M67" t="str">
        <f>'新別表 '!M127</f>
        <v>100/200</v>
      </c>
      <c r="N67">
        <f>'新別表 '!N127</f>
        <v>60</v>
      </c>
      <c r="O67" t="str">
        <f>'新別表 '!O127</f>
        <v>1回線受電</v>
      </c>
      <c r="P67" t="str">
        <f>'新別表 '!P127</f>
        <v>引込線第1支持点の支持がいしの負荷側接続点</v>
      </c>
      <c r="Q67" t="str">
        <f>'新別表 '!Q127</f>
        <v>需給地点に同じ</v>
      </c>
      <c r="R67" t="str">
        <f>'新別表 '!R127</f>
        <v>需給地点に同じ</v>
      </c>
      <c r="S67" t="str">
        <f>'新別表 '!S127</f>
        <v>スマートメーター</v>
      </c>
      <c r="T67" t="str">
        <f>'新別表 '!T127</f>
        <v>なし</v>
      </c>
      <c r="U67">
        <f>'新別表 '!U127</f>
        <v>782</v>
      </c>
      <c r="V67">
        <f>'新別表 '!V127</f>
        <v>839</v>
      </c>
      <c r="W67">
        <f>'新別表 '!W127</f>
        <v>917</v>
      </c>
      <c r="X67">
        <f>'新別表 '!X127</f>
        <v>1113</v>
      </c>
      <c r="Y67">
        <f>'新別表 '!Y127</f>
        <v>1154</v>
      </c>
      <c r="Z67">
        <f>'新別表 '!Z127</f>
        <v>992</v>
      </c>
      <c r="AA67">
        <f>'新別表 '!AA127</f>
        <v>851</v>
      </c>
      <c r="AB67">
        <f>'新別表 '!AB127</f>
        <v>793</v>
      </c>
      <c r="AC67">
        <f>'新別表 '!AC127</f>
        <v>926</v>
      </c>
      <c r="AD67">
        <f>'新別表 '!AD127</f>
        <v>1067</v>
      </c>
      <c r="AE67">
        <f>'新別表 '!AE127</f>
        <v>900</v>
      </c>
      <c r="AF67">
        <f>'新別表 '!AF127</f>
        <v>909</v>
      </c>
    </row>
    <row r="68" spans="1:32" x14ac:dyDescent="0.4">
      <c r="A68">
        <v>63</v>
      </c>
      <c r="B68">
        <f>'新別表 '!B129</f>
        <v>124</v>
      </c>
      <c r="C68" t="str">
        <f>'新別表 '!C129</f>
        <v>下野こども園</v>
      </c>
      <c r="D68" t="str">
        <f>'新別表 '!D129</f>
        <v>四日市市 朝明町498-1</v>
      </c>
      <c r="E68" t="str">
        <f>'新別表 '!E129</f>
        <v>従量電灯Ｃ</v>
      </c>
      <c r="F68" t="str">
        <f>'新別表 '!F129</f>
        <v>340-4034-03-23-0-0</v>
      </c>
      <c r="G68" t="str">
        <f>'新別表 '!G129</f>
        <v>04-0340-4034-0323-0000-0000</v>
      </c>
      <c r="H68">
        <f>'新別表 '!H129</f>
        <v>9</v>
      </c>
      <c r="I68" t="str">
        <f>'新別表 '!I129</f>
        <v>kVA</v>
      </c>
      <c r="J68">
        <f>'新別表 '!J129</f>
        <v>13591</v>
      </c>
      <c r="K68" t="str">
        <f>'新別表 '!K129</f>
        <v>-</v>
      </c>
      <c r="L68" t="str">
        <f>'新別表 '!L129</f>
        <v>交流単相3線式</v>
      </c>
      <c r="M68" t="str">
        <f>'新別表 '!M129</f>
        <v>100/200</v>
      </c>
      <c r="N68">
        <f>'新別表 '!N129</f>
        <v>60</v>
      </c>
      <c r="O68" t="str">
        <f>'新別表 '!O129</f>
        <v>1回線受電</v>
      </c>
      <c r="P68" t="str">
        <f>'新別表 '!P129</f>
        <v>引込線第1支持点の支持がいしの負荷側接続点</v>
      </c>
      <c r="Q68" t="str">
        <f>'新別表 '!Q129</f>
        <v>需給地点に同じ</v>
      </c>
      <c r="R68" t="str">
        <f>'新別表 '!R129</f>
        <v>需給地点に同じ</v>
      </c>
      <c r="S68" t="str">
        <f>'新別表 '!S129</f>
        <v>スマートメーター</v>
      </c>
      <c r="T68" t="str">
        <f>'新別表 '!T129</f>
        <v>なし</v>
      </c>
      <c r="U68">
        <f>'新別表 '!U129</f>
        <v>946</v>
      </c>
      <c r="V68">
        <f>'新別表 '!V129</f>
        <v>1110</v>
      </c>
      <c r="W68">
        <f>'新別表 '!W129</f>
        <v>1131</v>
      </c>
      <c r="X68">
        <f>'新別表 '!X129</f>
        <v>1166</v>
      </c>
      <c r="Y68">
        <f>'新別表 '!Y129</f>
        <v>2227</v>
      </c>
      <c r="Z68">
        <f>'新別表 '!Z129</f>
        <v>1026</v>
      </c>
      <c r="AA68">
        <f>'新別表 '!AA129</f>
        <v>1046</v>
      </c>
      <c r="AB68">
        <f>'新別表 '!AB129</f>
        <v>1011</v>
      </c>
      <c r="AC68">
        <f>'新別表 '!AC129</f>
        <v>990</v>
      </c>
      <c r="AD68">
        <f>'新別表 '!AD129</f>
        <v>1063</v>
      </c>
      <c r="AE68">
        <f>'新別表 '!AE129</f>
        <v>968</v>
      </c>
      <c r="AF68">
        <f>'新別表 '!AF129</f>
        <v>907</v>
      </c>
    </row>
    <row r="69" spans="1:32" x14ac:dyDescent="0.4">
      <c r="A69">
        <v>64</v>
      </c>
      <c r="B69">
        <f>'新別表 '!B131</f>
        <v>126</v>
      </c>
      <c r="C69" t="str">
        <f>'新別表 '!C131</f>
        <v>大矢知保育園</v>
      </c>
      <c r="D69" t="str">
        <f>'新別表 '!D131</f>
        <v>四日市市 松寺1丁目11-12</v>
      </c>
      <c r="E69" t="str">
        <f>'新別表 '!E131</f>
        <v>従量電灯Ｃ</v>
      </c>
      <c r="F69" t="str">
        <f>'新別表 '!F131</f>
        <v>340-4113-11-12-0-0</v>
      </c>
      <c r="G69" t="str">
        <f>'新別表 '!G131</f>
        <v>04-0340-4113-1112-0000-0000</v>
      </c>
      <c r="H69">
        <f>'新別表 '!H131</f>
        <v>16</v>
      </c>
      <c r="I69" t="str">
        <f>'新別表 '!I131</f>
        <v>kVA</v>
      </c>
      <c r="J69">
        <f>'新別表 '!J131</f>
        <v>12138</v>
      </c>
      <c r="K69" t="str">
        <f>'新別表 '!K131</f>
        <v>-</v>
      </c>
      <c r="L69" t="str">
        <f>'新別表 '!L131</f>
        <v>交流単相3線式</v>
      </c>
      <c r="M69" t="str">
        <f>'新別表 '!M131</f>
        <v>100/200</v>
      </c>
      <c r="N69">
        <f>'新別表 '!N131</f>
        <v>60</v>
      </c>
      <c r="O69" t="str">
        <f>'新別表 '!O131</f>
        <v>1回線受電</v>
      </c>
      <c r="P69" t="str">
        <f>'新別表 '!P131</f>
        <v>引込線第1支持点の支持がいしの負荷側接続点</v>
      </c>
      <c r="Q69" t="str">
        <f>'新別表 '!Q131</f>
        <v>需給地点に同じ</v>
      </c>
      <c r="R69" t="str">
        <f>'新別表 '!R131</f>
        <v>需給地点に同じ</v>
      </c>
      <c r="S69" t="str">
        <f>'新別表 '!S131</f>
        <v>スマートメーター</v>
      </c>
      <c r="T69" t="str">
        <f>'新別表 '!T131</f>
        <v>なし</v>
      </c>
      <c r="U69">
        <f>'新別表 '!U131</f>
        <v>810</v>
      </c>
      <c r="V69">
        <f>'新別表 '!V131</f>
        <v>968</v>
      </c>
      <c r="W69">
        <f>'新別表 '!W131</f>
        <v>987</v>
      </c>
      <c r="X69">
        <f>'新別表 '!X131</f>
        <v>1484</v>
      </c>
      <c r="Y69">
        <f>'新別表 '!Y131</f>
        <v>1606</v>
      </c>
      <c r="Z69">
        <f>'新別表 '!Z131</f>
        <v>948</v>
      </c>
      <c r="AA69">
        <f>'新別表 '!AA131</f>
        <v>833</v>
      </c>
      <c r="AB69">
        <f>'新別表 '!AB131</f>
        <v>871</v>
      </c>
      <c r="AC69">
        <f>'新別表 '!AC131</f>
        <v>959</v>
      </c>
      <c r="AD69">
        <f>'新別表 '!AD131</f>
        <v>1000</v>
      </c>
      <c r="AE69">
        <f>'新別表 '!AE131</f>
        <v>852</v>
      </c>
      <c r="AF69">
        <f>'新別表 '!AF131</f>
        <v>820</v>
      </c>
    </row>
    <row r="70" spans="1:32" x14ac:dyDescent="0.4">
      <c r="A70">
        <v>65</v>
      </c>
      <c r="B70">
        <f>'新別表 '!B133</f>
        <v>128</v>
      </c>
      <c r="C70" t="str">
        <f>'新別表 '!C133</f>
        <v>海蔵保育園</v>
      </c>
      <c r="D70" t="str">
        <f>'新別表 '!D133</f>
        <v>四日市市 大字西阿倉川883-1</v>
      </c>
      <c r="E70" t="str">
        <f>'新別表 '!E133</f>
        <v>従量電灯Ｃ</v>
      </c>
      <c r="F70" t="str">
        <f>'新別表 '!F133</f>
        <v>340-4232-31-00-5-0</v>
      </c>
      <c r="G70" t="str">
        <f>'新別表 '!G133</f>
        <v>04-0340-4232-3100-5000-0000</v>
      </c>
      <c r="H70">
        <f>'新別表 '!H133</f>
        <v>35</v>
      </c>
      <c r="I70" t="str">
        <f>'新別表 '!I133</f>
        <v>kVA</v>
      </c>
      <c r="J70">
        <f>'新別表 '!J133</f>
        <v>26566</v>
      </c>
      <c r="K70" t="str">
        <f>'新別表 '!K133</f>
        <v>-</v>
      </c>
      <c r="L70" t="str">
        <f>'新別表 '!L133</f>
        <v>交流単相3線式</v>
      </c>
      <c r="M70" t="str">
        <f>'新別表 '!M133</f>
        <v>100/200</v>
      </c>
      <c r="N70">
        <f>'新別表 '!N133</f>
        <v>60</v>
      </c>
      <c r="O70" t="str">
        <f>'新別表 '!O133</f>
        <v>1回線受電</v>
      </c>
      <c r="P70" t="str">
        <f>'新別表 '!P133</f>
        <v>引込線第1支持点の支持がいしの負荷側接続点</v>
      </c>
      <c r="Q70" t="str">
        <f>'新別表 '!Q133</f>
        <v>需給地点に同じ</v>
      </c>
      <c r="R70" t="str">
        <f>'新別表 '!R133</f>
        <v>需給地点に同じ</v>
      </c>
      <c r="S70" t="str">
        <f>'新別表 '!S133</f>
        <v>スマートメーター</v>
      </c>
      <c r="T70" t="str">
        <f>'新別表 '!T133</f>
        <v>なし</v>
      </c>
      <c r="U70">
        <f>'新別表 '!U133</f>
        <v>2060</v>
      </c>
      <c r="V70">
        <f>'新別表 '!V133</f>
        <v>2210</v>
      </c>
      <c r="W70">
        <f>'新別表 '!W133</f>
        <v>2159</v>
      </c>
      <c r="X70">
        <f>'新別表 '!X133</f>
        <v>2552</v>
      </c>
      <c r="Y70">
        <f>'新別表 '!Y133</f>
        <v>2314</v>
      </c>
      <c r="Z70">
        <f>'新別表 '!Z133</f>
        <v>2261</v>
      </c>
      <c r="AA70">
        <f>'新別表 '!AA133</f>
        <v>2037</v>
      </c>
      <c r="AB70">
        <f>'新別表 '!AB133</f>
        <v>2005</v>
      </c>
      <c r="AC70">
        <f>'新別表 '!AC133</f>
        <v>2259</v>
      </c>
      <c r="AD70">
        <f>'新別表 '!AD133</f>
        <v>2256</v>
      </c>
      <c r="AE70">
        <f>'新別表 '!AE133</f>
        <v>2140</v>
      </c>
      <c r="AF70">
        <f>'新別表 '!AF133</f>
        <v>2313</v>
      </c>
    </row>
    <row r="71" spans="1:32" x14ac:dyDescent="0.4">
      <c r="A71">
        <v>66</v>
      </c>
      <c r="B71">
        <f>'新別表 '!B137</f>
        <v>132</v>
      </c>
      <c r="C71" t="str">
        <f>'新別表 '!C137</f>
        <v>富洲原幼稚園</v>
      </c>
      <c r="D71" t="str">
        <f>'新別表 '!D137</f>
        <v>四日市市富州原町31-14</v>
      </c>
      <c r="E71" t="str">
        <f>'新別表 '!E137</f>
        <v>従量電灯Ｃ</v>
      </c>
      <c r="F71" t="str">
        <f>'新別表 '!F137</f>
        <v>340-4153-31-14-5-0</v>
      </c>
      <c r="G71" t="str">
        <f>'新別表 '!G137</f>
        <v>04-0340-4153-3114-5000-0000</v>
      </c>
      <c r="H71">
        <f>'新別表 '!H137</f>
        <v>8</v>
      </c>
      <c r="I71" t="str">
        <f>'新別表 '!I137</f>
        <v>kVA</v>
      </c>
      <c r="J71">
        <f>'新別表 '!J137</f>
        <v>4912</v>
      </c>
      <c r="K71" t="str">
        <f>'新別表 '!K137</f>
        <v>-</v>
      </c>
      <c r="L71" t="str">
        <f>'新別表 '!L137</f>
        <v>交流単相3線式</v>
      </c>
      <c r="M71" t="str">
        <f>'新別表 '!M137</f>
        <v>100/200</v>
      </c>
      <c r="N71">
        <f>'新別表 '!N137</f>
        <v>60</v>
      </c>
      <c r="O71" t="str">
        <f>'新別表 '!O137</f>
        <v>1回線受電</v>
      </c>
      <c r="P71" t="str">
        <f>'新別表 '!P137</f>
        <v>引込線第1支持点の支持がいしの負荷側接続点</v>
      </c>
      <c r="Q71" t="str">
        <f>'新別表 '!Q137</f>
        <v>需給地点に同じ</v>
      </c>
      <c r="R71" t="str">
        <f>'新別表 '!R137</f>
        <v>需給地点に同じ</v>
      </c>
      <c r="S71" t="str">
        <f>'新別表 '!S137</f>
        <v>スマートメーター</v>
      </c>
      <c r="T71" t="str">
        <f>'新別表 '!T137</f>
        <v>なし</v>
      </c>
      <c r="U71">
        <f>'新別表 '!U137</f>
        <v>380</v>
      </c>
      <c r="V71">
        <f>'新別表 '!V137</f>
        <v>411</v>
      </c>
      <c r="W71">
        <f>'新別表 '!W137</f>
        <v>404</v>
      </c>
      <c r="X71">
        <f>'新別表 '!X137</f>
        <v>355</v>
      </c>
      <c r="Y71">
        <f>'新別表 '!Y137</f>
        <v>384</v>
      </c>
      <c r="Z71">
        <f>'新別表 '!Z137</f>
        <v>436</v>
      </c>
      <c r="AA71">
        <f>'新別表 '!AA137</f>
        <v>436</v>
      </c>
      <c r="AB71">
        <f>'新別表 '!AB137</f>
        <v>408</v>
      </c>
      <c r="AC71">
        <f>'新別表 '!AC137</f>
        <v>432</v>
      </c>
      <c r="AD71">
        <f>'新別表 '!AD137</f>
        <v>431</v>
      </c>
      <c r="AE71">
        <f>'新別表 '!AE137</f>
        <v>416</v>
      </c>
      <c r="AF71">
        <f>'新別表 '!AF137</f>
        <v>419</v>
      </c>
    </row>
    <row r="72" spans="1:32" x14ac:dyDescent="0.4">
      <c r="A72">
        <v>67</v>
      </c>
      <c r="B72">
        <f>'新別表 '!B139</f>
        <v>134</v>
      </c>
      <c r="C72" t="str">
        <f>'新別表 '!C139</f>
        <v>羽津幼稚園</v>
      </c>
      <c r="D72" t="str">
        <f>'新別表 '!D139</f>
        <v>四日市市大宮西町19-22</v>
      </c>
      <c r="E72" t="str">
        <f>'新別表 '!E139</f>
        <v>従量電灯Ｃ</v>
      </c>
      <c r="F72" t="str">
        <f>'新別表 '!F139</f>
        <v>340-4227-19-01-0-0</v>
      </c>
      <c r="G72" t="str">
        <f>'新別表 '!G139</f>
        <v>04-0340-4227-1901-0000-0000</v>
      </c>
      <c r="H72">
        <f>'新別表 '!H139</f>
        <v>8</v>
      </c>
      <c r="I72" t="str">
        <f>'新別表 '!I139</f>
        <v>kVA</v>
      </c>
      <c r="J72">
        <f>'新別表 '!J139</f>
        <v>4206</v>
      </c>
      <c r="K72" t="str">
        <f>'新別表 '!K139</f>
        <v>-</v>
      </c>
      <c r="L72" t="str">
        <f>'新別表 '!L139</f>
        <v>交流単相3線式</v>
      </c>
      <c r="M72" t="str">
        <f>'新別表 '!M139</f>
        <v>100/200</v>
      </c>
      <c r="N72">
        <f>'新別表 '!N139</f>
        <v>60</v>
      </c>
      <c r="O72" t="str">
        <f>'新別表 '!O139</f>
        <v>1回線受電</v>
      </c>
      <c r="P72" t="str">
        <f>'新別表 '!P139</f>
        <v>引込線第1支持点の支持がいしの負荷側接続点</v>
      </c>
      <c r="Q72" t="str">
        <f>'新別表 '!Q139</f>
        <v>需給地点に同じ</v>
      </c>
      <c r="R72" t="str">
        <f>'新別表 '!R139</f>
        <v>需給地点に同じ</v>
      </c>
      <c r="S72" t="str">
        <f>'新別表 '!S139</f>
        <v>スマートメーター</v>
      </c>
      <c r="T72" t="str">
        <f>'新別表 '!T139</f>
        <v>なし</v>
      </c>
      <c r="U72">
        <f>'新別表 '!U139</f>
        <v>294</v>
      </c>
      <c r="V72">
        <f>'新別表 '!V139</f>
        <v>369</v>
      </c>
      <c r="W72">
        <f>'新別表 '!W139</f>
        <v>357</v>
      </c>
      <c r="X72">
        <f>'新別表 '!X139</f>
        <v>385</v>
      </c>
      <c r="Y72">
        <f>'新別表 '!Y139</f>
        <v>338</v>
      </c>
      <c r="Z72">
        <f>'新別表 '!Z139</f>
        <v>394</v>
      </c>
      <c r="AA72">
        <f>'新別表 '!AA139</f>
        <v>394</v>
      </c>
      <c r="AB72">
        <f>'新別表 '!AB139</f>
        <v>354</v>
      </c>
      <c r="AC72">
        <f>'新別表 '!AC139</f>
        <v>316</v>
      </c>
      <c r="AD72">
        <f>'新別表 '!AD139</f>
        <v>356</v>
      </c>
      <c r="AE72">
        <f>'新別表 '!AE139</f>
        <v>341</v>
      </c>
      <c r="AF72">
        <f>'新別表 '!AF139</f>
        <v>308</v>
      </c>
    </row>
    <row r="73" spans="1:32" x14ac:dyDescent="0.4">
      <c r="A73">
        <v>68</v>
      </c>
      <c r="B73">
        <f>'新別表 '!B141</f>
        <v>136</v>
      </c>
      <c r="C73" t="str">
        <f>'新別表 '!C141</f>
        <v>常磐中央幼稚園</v>
      </c>
      <c r="D73" t="str">
        <f>'新別表 '!D141</f>
        <v>四日市市ときわ5-4-53</v>
      </c>
      <c r="E73" t="str">
        <f>'新別表 '!E141</f>
        <v>従量電灯Ｃ</v>
      </c>
      <c r="F73" t="str">
        <f>'新別表 '!F141</f>
        <v>340-4491-04-70-0-0</v>
      </c>
      <c r="G73" t="str">
        <f>'新別表 '!G141</f>
        <v>04-0340-4491-0470-0000-0000</v>
      </c>
      <c r="H73">
        <f>'新別表 '!H141</f>
        <v>8</v>
      </c>
      <c r="I73" t="str">
        <f>'新別表 '!I141</f>
        <v>kVA</v>
      </c>
      <c r="J73">
        <f>'新別表 '!J141</f>
        <v>6511</v>
      </c>
      <c r="K73" t="str">
        <f>'新別表 '!K141</f>
        <v>-</v>
      </c>
      <c r="L73" t="str">
        <f>'新別表 '!L141</f>
        <v>交流単相3線式</v>
      </c>
      <c r="M73" t="str">
        <f>'新別表 '!M141</f>
        <v>100/200</v>
      </c>
      <c r="N73">
        <f>'新別表 '!N141</f>
        <v>60</v>
      </c>
      <c r="O73" t="str">
        <f>'新別表 '!O141</f>
        <v>1回線受電</v>
      </c>
      <c r="P73" t="str">
        <f>'新別表 '!P141</f>
        <v>引込線第1支持点の支持がいしの負荷側接続点</v>
      </c>
      <c r="Q73" t="str">
        <f>'新別表 '!Q141</f>
        <v>需給地点に同じ</v>
      </c>
      <c r="R73" t="str">
        <f>'新別表 '!R141</f>
        <v>需給地点に同じ</v>
      </c>
      <c r="S73" t="str">
        <f>'新別表 '!S141</f>
        <v>スマートメーター</v>
      </c>
      <c r="T73" t="str">
        <f>'新別表 '!T141</f>
        <v>なし</v>
      </c>
      <c r="U73">
        <f>'新別表 '!U141</f>
        <v>554</v>
      </c>
      <c r="V73">
        <f>'新別表 '!V141</f>
        <v>587</v>
      </c>
      <c r="W73">
        <f>'新別表 '!W141</f>
        <v>542</v>
      </c>
      <c r="X73">
        <f>'新別表 '!X141</f>
        <v>459</v>
      </c>
      <c r="Y73">
        <f>'新別表 '!Y141</f>
        <v>505</v>
      </c>
      <c r="Z73">
        <f>'新別表 '!Z141</f>
        <v>592</v>
      </c>
      <c r="AA73">
        <f>'新別表 '!AA141</f>
        <v>577</v>
      </c>
      <c r="AB73">
        <f>'新別表 '!AB141</f>
        <v>534</v>
      </c>
      <c r="AC73">
        <f>'新別表 '!AC141</f>
        <v>559</v>
      </c>
      <c r="AD73">
        <f>'新別表 '!AD141</f>
        <v>589</v>
      </c>
      <c r="AE73">
        <f>'新別表 '!AE141</f>
        <v>529</v>
      </c>
      <c r="AF73">
        <f>'新別表 '!AF141</f>
        <v>484</v>
      </c>
    </row>
    <row r="74" spans="1:32" x14ac:dyDescent="0.4">
      <c r="A74">
        <v>69</v>
      </c>
      <c r="B74">
        <f>'新別表 '!B143</f>
        <v>138</v>
      </c>
      <c r="C74" t="str">
        <f>'新別表 '!C143</f>
        <v>泊山幼稚園</v>
      </c>
      <c r="D74" t="str">
        <f>'新別表 '!D143</f>
        <v>四日市市前田町1-19</v>
      </c>
      <c r="E74" t="str">
        <f>'新別表 '!E143</f>
        <v>従量電灯Ｃ</v>
      </c>
      <c r="F74" t="str">
        <f>'新別表 '!F143</f>
        <v>340-4629-01-01-3-0</v>
      </c>
      <c r="G74" t="str">
        <f>'新別表 '!G143</f>
        <v>04-0340-4629-0101-3000-0000</v>
      </c>
      <c r="H74">
        <f>'新別表 '!H143</f>
        <v>8</v>
      </c>
      <c r="I74" t="str">
        <f>'新別表 '!I143</f>
        <v>kVA</v>
      </c>
      <c r="J74">
        <f>'新別表 '!J143</f>
        <v>5993</v>
      </c>
      <c r="K74" t="str">
        <f>'新別表 '!K143</f>
        <v>-</v>
      </c>
      <c r="L74" t="str">
        <f>'新別表 '!L143</f>
        <v>交流単相3線式</v>
      </c>
      <c r="M74" t="str">
        <f>'新別表 '!M143</f>
        <v>100/200</v>
      </c>
      <c r="N74">
        <f>'新別表 '!N143</f>
        <v>60</v>
      </c>
      <c r="O74" t="str">
        <f>'新別表 '!O143</f>
        <v>1回線受電</v>
      </c>
      <c r="P74" t="str">
        <f>'新別表 '!P143</f>
        <v>引込線第1支持点の支持がいしの負荷側接続点</v>
      </c>
      <c r="Q74" t="str">
        <f>'新別表 '!Q143</f>
        <v>需給地点に同じ</v>
      </c>
      <c r="R74" t="str">
        <f>'新別表 '!R143</f>
        <v>需給地点に同じ</v>
      </c>
      <c r="S74" t="str">
        <f>'新別表 '!S143</f>
        <v>スマートメーター</v>
      </c>
      <c r="T74" t="str">
        <f>'新別表 '!T143</f>
        <v>なし</v>
      </c>
      <c r="U74">
        <f>'新別表 '!U143</f>
        <v>470</v>
      </c>
      <c r="V74">
        <f>'新別表 '!V143</f>
        <v>515</v>
      </c>
      <c r="W74">
        <f>'新別表 '!W143</f>
        <v>509</v>
      </c>
      <c r="X74">
        <f>'新別表 '!X143</f>
        <v>344</v>
      </c>
      <c r="Y74">
        <f>'新別表 '!Y143</f>
        <v>750</v>
      </c>
      <c r="Z74">
        <f>'新別表 '!Z143</f>
        <v>451</v>
      </c>
      <c r="AA74">
        <f>'新別表 '!AA143</f>
        <v>494</v>
      </c>
      <c r="AB74">
        <f>'新別表 '!AB143</f>
        <v>466</v>
      </c>
      <c r="AC74">
        <f>'新別表 '!AC143</f>
        <v>456</v>
      </c>
      <c r="AD74">
        <f>'新別表 '!AD143</f>
        <v>503</v>
      </c>
      <c r="AE74">
        <f>'新別表 '!AE143</f>
        <v>473</v>
      </c>
      <c r="AF74">
        <f>'新別表 '!AF143</f>
        <v>562</v>
      </c>
    </row>
    <row r="75" spans="1:32" x14ac:dyDescent="0.4">
      <c r="A75">
        <v>70</v>
      </c>
      <c r="B75">
        <f>'新別表 '!B145</f>
        <v>140</v>
      </c>
      <c r="C75" t="str">
        <f>'新別表 '!C145</f>
        <v>旧桜幼稚園</v>
      </c>
      <c r="D75" t="str">
        <f>'新別表 '!D145</f>
        <v>四日市市桜町1420</v>
      </c>
      <c r="E75" t="str">
        <f>'新別表 '!E145</f>
        <v>従量電灯Ｃ</v>
      </c>
      <c r="F75" t="str">
        <f>'新別表 '!F145</f>
        <v>340-4373-07-10-6-0</v>
      </c>
      <c r="G75" t="str">
        <f>'新別表 '!G145</f>
        <v>04-0340-4373-0710-6000-0000</v>
      </c>
      <c r="H75">
        <f>'新別表 '!H145</f>
        <v>9</v>
      </c>
      <c r="I75" t="str">
        <f>'新別表 '!I145</f>
        <v>kVA</v>
      </c>
      <c r="J75">
        <f>'新別表 '!J145</f>
        <v>1105</v>
      </c>
      <c r="K75" t="str">
        <f>'新別表 '!K145</f>
        <v>-</v>
      </c>
      <c r="L75" t="str">
        <f>'新別表 '!L145</f>
        <v>交流単相3線式</v>
      </c>
      <c r="M75" t="str">
        <f>'新別表 '!M145</f>
        <v>100/200</v>
      </c>
      <c r="N75">
        <f>'新別表 '!N145</f>
        <v>60</v>
      </c>
      <c r="O75" t="str">
        <f>'新別表 '!O145</f>
        <v>1回線受電</v>
      </c>
      <c r="P75" t="str">
        <f>'新別表 '!P145</f>
        <v>引込線第1支持点の支持がいしの負荷側接続点</v>
      </c>
      <c r="Q75" t="str">
        <f>'新別表 '!Q145</f>
        <v>需給地点に同じ</v>
      </c>
      <c r="R75" t="str">
        <f>'新別表 '!R145</f>
        <v>需給地点に同じ</v>
      </c>
      <c r="S75" t="str">
        <f>'新別表 '!S145</f>
        <v>スマートメーター</v>
      </c>
      <c r="T75" t="str">
        <f>'新別表 '!T145</f>
        <v>なし</v>
      </c>
      <c r="U75">
        <f>'新別表 '!U145</f>
        <v>92</v>
      </c>
      <c r="V75">
        <f>'新別表 '!V145</f>
        <v>95</v>
      </c>
      <c r="W75">
        <f>'新別表 '!W145</f>
        <v>83</v>
      </c>
      <c r="X75">
        <f>'新別表 '!X145</f>
        <v>92</v>
      </c>
      <c r="Y75">
        <f>'新別表 '!Y145</f>
        <v>143</v>
      </c>
      <c r="Z75">
        <f>'新別表 '!Z145</f>
        <v>89</v>
      </c>
      <c r="AA75">
        <f>'新別表 '!AA145</f>
        <v>80</v>
      </c>
      <c r="AB75">
        <f>'新別表 '!AB145</f>
        <v>77</v>
      </c>
      <c r="AC75">
        <f>'新別表 '!AC145</f>
        <v>94</v>
      </c>
      <c r="AD75">
        <f>'新別表 '!AD145</f>
        <v>83</v>
      </c>
      <c r="AE75">
        <f>'新別表 '!AE145</f>
        <v>86</v>
      </c>
      <c r="AF75">
        <f>'新別表 '!AF145</f>
        <v>91</v>
      </c>
    </row>
    <row r="76" spans="1:32" x14ac:dyDescent="0.4">
      <c r="A76">
        <v>71</v>
      </c>
      <c r="B76">
        <f>'新別表 '!B147</f>
        <v>142</v>
      </c>
      <c r="C76" t="str">
        <f>'新別表 '!C147</f>
        <v>笹川中央幼稚園</v>
      </c>
      <c r="D76" t="str">
        <f>'新別表 '!D147</f>
        <v>四日市市笹川3-157</v>
      </c>
      <c r="E76" t="str">
        <f>'新別表 '!E147</f>
        <v>従量電灯Ｃ</v>
      </c>
      <c r="F76" t="str">
        <f>'新別表 '!F147</f>
        <v>340-4673-26-01-0-0</v>
      </c>
      <c r="G76" t="str">
        <f>'新別表 '!G147</f>
        <v>04-0340-4673-2601-0000-0000</v>
      </c>
      <c r="H76">
        <f>'新別表 '!H147</f>
        <v>8</v>
      </c>
      <c r="I76" t="str">
        <f>'新別表 '!I147</f>
        <v>kVA</v>
      </c>
      <c r="J76">
        <f>'新別表 '!J147</f>
        <v>6967</v>
      </c>
      <c r="K76" t="str">
        <f>'新別表 '!K147</f>
        <v>-</v>
      </c>
      <c r="L76" t="str">
        <f>'新別表 '!L147</f>
        <v>交流単相3線式</v>
      </c>
      <c r="M76" t="str">
        <f>'新別表 '!M147</f>
        <v>100/200</v>
      </c>
      <c r="N76">
        <f>'新別表 '!N147</f>
        <v>60</v>
      </c>
      <c r="O76" t="str">
        <f>'新別表 '!O147</f>
        <v>1回線受電</v>
      </c>
      <c r="P76" t="str">
        <f>'新別表 '!P147</f>
        <v>引込線第1支持点の支持がいしの負荷側接続点</v>
      </c>
      <c r="Q76" t="str">
        <f>'新別表 '!Q147</f>
        <v>需給地点に同じ</v>
      </c>
      <c r="R76" t="str">
        <f>'新別表 '!R147</f>
        <v>需給地点に同じ</v>
      </c>
      <c r="S76" t="str">
        <f>'新別表 '!S147</f>
        <v>スマートメーター</v>
      </c>
      <c r="T76" t="str">
        <f>'新別表 '!T147</f>
        <v>なし</v>
      </c>
      <c r="U76">
        <f>'新別表 '!U147</f>
        <v>516</v>
      </c>
      <c r="V76">
        <f>'新別表 '!V147</f>
        <v>635</v>
      </c>
      <c r="W76">
        <f>'新別表 '!W147</f>
        <v>606</v>
      </c>
      <c r="X76">
        <f>'新別表 '!X147</f>
        <v>615</v>
      </c>
      <c r="Y76">
        <f>'新別表 '!Y147</f>
        <v>463</v>
      </c>
      <c r="Z76">
        <f>'新別表 '!Z147</f>
        <v>672</v>
      </c>
      <c r="AA76">
        <f>'新別表 '!AA147</f>
        <v>605</v>
      </c>
      <c r="AB76">
        <f>'新別表 '!AB147</f>
        <v>623</v>
      </c>
      <c r="AC76">
        <f>'新別表 '!AC147</f>
        <v>539</v>
      </c>
      <c r="AD76">
        <f>'新別表 '!AD147</f>
        <v>559</v>
      </c>
      <c r="AE76">
        <f>'新別表 '!AE147</f>
        <v>599</v>
      </c>
      <c r="AF76">
        <f>'新別表 '!AF147</f>
        <v>535</v>
      </c>
    </row>
    <row r="77" spans="1:32" x14ac:dyDescent="0.4">
      <c r="A77">
        <v>72</v>
      </c>
      <c r="B77">
        <f>'新別表 '!B149</f>
        <v>144</v>
      </c>
      <c r="C77" t="str">
        <f>'新別表 '!C149</f>
        <v>内部幼稚園</v>
      </c>
      <c r="D77" t="str">
        <f>'新別表 '!D149</f>
        <v>四日市市采女町911</v>
      </c>
      <c r="E77" t="str">
        <f>'新別表 '!E149</f>
        <v>従量電灯Ｃ</v>
      </c>
      <c r="F77" t="str">
        <f>'新別表 '!F149</f>
        <v>340-4783-42-11-0-0</v>
      </c>
      <c r="G77" t="str">
        <f>'新別表 '!G149</f>
        <v>04-0340-4783-4211-0000-0000</v>
      </c>
      <c r="H77">
        <f>'新別表 '!H149</f>
        <v>8</v>
      </c>
      <c r="I77" t="str">
        <f>'新別表 '!I149</f>
        <v>kVA</v>
      </c>
      <c r="J77">
        <f>'新別表 '!J149</f>
        <v>6353</v>
      </c>
      <c r="K77" t="str">
        <f>'新別表 '!K149</f>
        <v>-</v>
      </c>
      <c r="L77" t="str">
        <f>'新別表 '!L149</f>
        <v>交流単相3線式</v>
      </c>
      <c r="M77" t="str">
        <f>'新別表 '!M149</f>
        <v>100/200</v>
      </c>
      <c r="N77">
        <f>'新別表 '!N149</f>
        <v>60</v>
      </c>
      <c r="O77" t="str">
        <f>'新別表 '!O149</f>
        <v>1回線受電</v>
      </c>
      <c r="P77" t="str">
        <f>'新別表 '!P149</f>
        <v>引込線第1支持点の支持がいしの負荷側接続点</v>
      </c>
      <c r="Q77" t="str">
        <f>'新別表 '!Q149</f>
        <v>需給地点に同じ</v>
      </c>
      <c r="R77" t="str">
        <f>'新別表 '!R149</f>
        <v>需給地点に同じ</v>
      </c>
      <c r="S77" t="str">
        <f>'新別表 '!S149</f>
        <v>スマートメーター</v>
      </c>
      <c r="T77" t="str">
        <f>'新別表 '!T149</f>
        <v>なし</v>
      </c>
      <c r="U77">
        <f>'新別表 '!U149</f>
        <v>396</v>
      </c>
      <c r="V77">
        <f>'新別表 '!V149</f>
        <v>426</v>
      </c>
      <c r="W77">
        <f>'新別表 '!W149</f>
        <v>457</v>
      </c>
      <c r="X77">
        <f>'新別表 '!X149</f>
        <v>317</v>
      </c>
      <c r="Y77">
        <f>'新別表 '!Y149</f>
        <v>904</v>
      </c>
      <c r="Z77">
        <f>'新別表 '!Z149</f>
        <v>486</v>
      </c>
      <c r="AA77">
        <f>'新別表 '!AA149</f>
        <v>487</v>
      </c>
      <c r="AB77">
        <f>'新別表 '!AB149</f>
        <v>505</v>
      </c>
      <c r="AC77">
        <f>'新別表 '!AC149</f>
        <v>545</v>
      </c>
      <c r="AD77">
        <f>'新別表 '!AD149</f>
        <v>546</v>
      </c>
      <c r="AE77">
        <f>'新別表 '!AE149</f>
        <v>510</v>
      </c>
      <c r="AF77">
        <f>'新別表 '!AF149</f>
        <v>774</v>
      </c>
    </row>
    <row r="78" spans="1:32" x14ac:dyDescent="0.4">
      <c r="A78">
        <v>73</v>
      </c>
      <c r="B78">
        <f>'新別表 '!B151</f>
        <v>146</v>
      </c>
      <c r="C78" t="str">
        <f>'新別表 '!C151</f>
        <v>旧川島幼稚園</v>
      </c>
      <c r="D78" t="str">
        <f>'新別表 '!D151</f>
        <v>四日市市川島町1725</v>
      </c>
      <c r="E78" t="str">
        <f>'新別表 '!E151</f>
        <v>従量電灯Ｃ</v>
      </c>
      <c r="F78" t="str">
        <f>'新別表 '!F151</f>
        <v>340-4425-50-25-0-0</v>
      </c>
      <c r="G78" t="str">
        <f>'新別表 '!G151</f>
        <v>04-0340-4425-5025-0000-0000</v>
      </c>
      <c r="H78">
        <f>'新別表 '!H151</f>
        <v>7</v>
      </c>
      <c r="I78" t="str">
        <f>'新別表 '!I151</f>
        <v>kVA</v>
      </c>
      <c r="J78">
        <f>'新別表 '!J151</f>
        <v>4082</v>
      </c>
      <c r="K78" t="str">
        <f>'新別表 '!K151</f>
        <v>-</v>
      </c>
      <c r="L78" t="str">
        <f>'新別表 '!L151</f>
        <v>交流単相3線式</v>
      </c>
      <c r="M78" t="str">
        <f>'新別表 '!M151</f>
        <v>100/200</v>
      </c>
      <c r="N78">
        <f>'新別表 '!N151</f>
        <v>60</v>
      </c>
      <c r="O78" t="str">
        <f>'新別表 '!O151</f>
        <v>1回線受電</v>
      </c>
      <c r="P78" t="str">
        <f>'新別表 '!P151</f>
        <v>引込線第1支持点の支持がいしの負荷側接続点</v>
      </c>
      <c r="Q78" t="str">
        <f>'新別表 '!Q151</f>
        <v>需給地点に同じ</v>
      </c>
      <c r="R78" t="str">
        <f>'新別表 '!R151</f>
        <v>需給地点に同じ</v>
      </c>
      <c r="S78" t="str">
        <f>'新別表 '!S151</f>
        <v>スマートメーター</v>
      </c>
      <c r="T78" t="str">
        <f>'新別表 '!T151</f>
        <v>なし</v>
      </c>
      <c r="U78">
        <f>'新別表 '!U151</f>
        <v>110</v>
      </c>
      <c r="V78">
        <f>'新別表 '!V151</f>
        <v>98</v>
      </c>
      <c r="W78">
        <f>'新別表 '!W151</f>
        <v>91</v>
      </c>
      <c r="X78">
        <f>'新別表 '!X151</f>
        <v>102</v>
      </c>
      <c r="Y78">
        <f>'新別表 '!Y151</f>
        <v>828</v>
      </c>
      <c r="Z78">
        <f>'新別表 '!Z151</f>
        <v>385</v>
      </c>
      <c r="AA78">
        <f>'新別表 '!AA151</f>
        <v>421</v>
      </c>
      <c r="AB78">
        <f>'新別表 '!AB151</f>
        <v>400</v>
      </c>
      <c r="AC78">
        <f>'新別表 '!AC151</f>
        <v>471</v>
      </c>
      <c r="AD78">
        <f>'新別表 '!AD151</f>
        <v>476</v>
      </c>
      <c r="AE78">
        <f>'新別表 '!AE151</f>
        <v>461</v>
      </c>
      <c r="AF78">
        <f>'新別表 '!AF151</f>
        <v>239</v>
      </c>
    </row>
    <row r="79" spans="1:32" x14ac:dyDescent="0.4">
      <c r="A79">
        <v>74</v>
      </c>
      <c r="B79">
        <f>'新別表 '!B153</f>
        <v>148</v>
      </c>
      <c r="C79" t="str">
        <f>'新別表 '!C153</f>
        <v>三重幼稚園</v>
      </c>
      <c r="D79" t="str">
        <f>'新別表 '!D153</f>
        <v>四日市市東坂部町110-1</v>
      </c>
      <c r="E79" t="str">
        <f>'新別表 '!E153</f>
        <v>従量電灯Ｃ</v>
      </c>
      <c r="F79" t="str">
        <f>'新別表 '!F153</f>
        <v>340-4302-29-19-0-0</v>
      </c>
      <c r="G79" t="str">
        <f>'新別表 '!G153</f>
        <v>04-0340-4302-2919-0000-0000</v>
      </c>
      <c r="H79">
        <f>'新別表 '!H153</f>
        <v>9</v>
      </c>
      <c r="I79" t="str">
        <f>'新別表 '!I153</f>
        <v>kVA</v>
      </c>
      <c r="J79">
        <f>'新別表 '!J153</f>
        <v>5605</v>
      </c>
      <c r="K79" t="str">
        <f>'新別表 '!K153</f>
        <v>-</v>
      </c>
      <c r="L79" t="str">
        <f>'新別表 '!L153</f>
        <v>交流単相3線式</v>
      </c>
      <c r="M79" t="str">
        <f>'新別表 '!M153</f>
        <v>100/200</v>
      </c>
      <c r="N79">
        <f>'新別表 '!N153</f>
        <v>60</v>
      </c>
      <c r="O79" t="str">
        <f>'新別表 '!O153</f>
        <v>1回線受電</v>
      </c>
      <c r="P79" t="str">
        <f>'新別表 '!P153</f>
        <v>引込線第1支持点の支持がいしの負荷側接続点</v>
      </c>
      <c r="Q79" t="str">
        <f>'新別表 '!Q153</f>
        <v>需給地点に同じ</v>
      </c>
      <c r="R79" t="str">
        <f>'新別表 '!R153</f>
        <v>需給地点に同じ</v>
      </c>
      <c r="S79" t="str">
        <f>'新別表 '!S153</f>
        <v>スマートメーター</v>
      </c>
      <c r="T79" t="str">
        <f>'新別表 '!T153</f>
        <v>なし</v>
      </c>
      <c r="U79">
        <f>'新別表 '!U153</f>
        <v>397</v>
      </c>
      <c r="V79">
        <f>'新別表 '!V153</f>
        <v>437</v>
      </c>
      <c r="W79">
        <f>'新別表 '!W153</f>
        <v>480</v>
      </c>
      <c r="X79">
        <f>'新別表 '!X153</f>
        <v>285</v>
      </c>
      <c r="Y79">
        <f>'新別表 '!Y153</f>
        <v>657</v>
      </c>
      <c r="Z79">
        <f>'新別表 '!Z153</f>
        <v>347</v>
      </c>
      <c r="AA79">
        <f>'新別表 '!AA153</f>
        <v>397</v>
      </c>
      <c r="AB79">
        <f>'新別表 '!AB153</f>
        <v>404</v>
      </c>
      <c r="AC79">
        <f>'新別表 '!AC153</f>
        <v>410</v>
      </c>
      <c r="AD79">
        <f>'新別表 '!AD153</f>
        <v>542</v>
      </c>
      <c r="AE79">
        <f>'新別表 '!AE153</f>
        <v>429</v>
      </c>
      <c r="AF79">
        <f>'新別表 '!AF153</f>
        <v>820</v>
      </c>
    </row>
    <row r="80" spans="1:32" x14ac:dyDescent="0.4">
      <c r="A80">
        <v>75</v>
      </c>
      <c r="B80">
        <f>'新別表 '!B155</f>
        <v>150</v>
      </c>
      <c r="C80" t="str">
        <f>'新別表 '!C155</f>
        <v>下野幼稚園</v>
      </c>
      <c r="D80" t="str">
        <f>'新別表 '!D155</f>
        <v>四日市市朝明町464</v>
      </c>
      <c r="E80" t="str">
        <f>'新別表 '!E155</f>
        <v>従量電灯Ｃ</v>
      </c>
      <c r="F80" t="str">
        <f>'新別表 '!F155</f>
        <v>340-4034-09-25-0-0</v>
      </c>
      <c r="G80" t="str">
        <f>'新別表 '!G155</f>
        <v>04-0340-4034-0925-0000-0000</v>
      </c>
      <c r="H80">
        <f>'新別表 '!H155</f>
        <v>8</v>
      </c>
      <c r="I80" t="str">
        <f>'新別表 '!I155</f>
        <v>kVA</v>
      </c>
      <c r="J80">
        <f>'新別表 '!J155</f>
        <v>6777</v>
      </c>
      <c r="K80" t="str">
        <f>'新別表 '!K155</f>
        <v>-</v>
      </c>
      <c r="L80" t="str">
        <f>'新別表 '!L155</f>
        <v>交流単相3線式</v>
      </c>
      <c r="M80" t="str">
        <f>'新別表 '!M155</f>
        <v>100/200</v>
      </c>
      <c r="N80">
        <f>'新別表 '!N155</f>
        <v>60</v>
      </c>
      <c r="O80" t="str">
        <f>'新別表 '!O155</f>
        <v>1回線受電</v>
      </c>
      <c r="P80" t="str">
        <f>'新別表 '!P155</f>
        <v>引込線第1支持点の支持がいしの負荷側接続点</v>
      </c>
      <c r="Q80" t="str">
        <f>'新別表 '!Q155</f>
        <v>需給地点に同じ</v>
      </c>
      <c r="R80" t="str">
        <f>'新別表 '!R155</f>
        <v>需給地点に同じ</v>
      </c>
      <c r="S80" t="str">
        <f>'新別表 '!S155</f>
        <v>スマートメーター</v>
      </c>
      <c r="T80" t="str">
        <f>'新別表 '!T155</f>
        <v>なし</v>
      </c>
      <c r="U80">
        <f>'新別表 '!U155</f>
        <v>538</v>
      </c>
      <c r="V80">
        <f>'新別表 '!V155</f>
        <v>572</v>
      </c>
      <c r="W80">
        <f>'新別表 '!W155</f>
        <v>501</v>
      </c>
      <c r="X80">
        <f>'新別表 '!X155</f>
        <v>421</v>
      </c>
      <c r="Y80">
        <f>'新別表 '!Y155</f>
        <v>571</v>
      </c>
      <c r="Z80">
        <f>'新別表 '!Z155</f>
        <v>529</v>
      </c>
      <c r="AA80">
        <f>'新別表 '!AA155</f>
        <v>570</v>
      </c>
      <c r="AB80">
        <f>'新別表 '!AB155</f>
        <v>541</v>
      </c>
      <c r="AC80">
        <f>'新別表 '!AC155</f>
        <v>667</v>
      </c>
      <c r="AD80">
        <f>'新別表 '!AD155</f>
        <v>716</v>
      </c>
      <c r="AE80">
        <f>'新別表 '!AE155</f>
        <v>648</v>
      </c>
      <c r="AF80">
        <f>'新別表 '!AF155</f>
        <v>503</v>
      </c>
    </row>
    <row r="81" spans="1:32" x14ac:dyDescent="0.4">
      <c r="A81">
        <v>76</v>
      </c>
      <c r="B81">
        <f>'新別表 '!B157</f>
        <v>152</v>
      </c>
      <c r="C81" t="str">
        <f>'新別表 '!C157</f>
        <v>大矢知幼稚園</v>
      </c>
      <c r="D81" t="str">
        <f>'新別表 '!D157</f>
        <v>四日市市大矢知町3255</v>
      </c>
      <c r="E81" t="str">
        <f>'新別表 '!E157</f>
        <v>従量電灯Ｃ</v>
      </c>
      <c r="F81" t="str">
        <f>'新別表 '!F157</f>
        <v>340-4101-01-32-1-0</v>
      </c>
      <c r="G81" t="str">
        <f>'新別表 '!G157</f>
        <v>04-0340-4101-0132-1000-0000</v>
      </c>
      <c r="H81">
        <f>'新別表 '!H157</f>
        <v>8</v>
      </c>
      <c r="I81" t="str">
        <f>'新別表 '!I157</f>
        <v>kVA</v>
      </c>
      <c r="J81">
        <f>'新別表 '!J157</f>
        <v>6552</v>
      </c>
      <c r="K81" t="str">
        <f>'新別表 '!K157</f>
        <v>-</v>
      </c>
      <c r="L81" t="str">
        <f>'新別表 '!L157</f>
        <v>交流単相3線式</v>
      </c>
      <c r="M81" t="str">
        <f>'新別表 '!M157</f>
        <v>100/200</v>
      </c>
      <c r="N81">
        <f>'新別表 '!N157</f>
        <v>60</v>
      </c>
      <c r="O81" t="str">
        <f>'新別表 '!O157</f>
        <v>1回線受電</v>
      </c>
      <c r="P81" t="str">
        <f>'新別表 '!P157</f>
        <v>引込線第1支持点の支持がいしの負荷側接続点</v>
      </c>
      <c r="Q81" t="str">
        <f>'新別表 '!Q157</f>
        <v>需給地点に同じ</v>
      </c>
      <c r="R81" t="str">
        <f>'新別表 '!R157</f>
        <v>需給地点に同じ</v>
      </c>
      <c r="S81" t="str">
        <f>'新別表 '!S157</f>
        <v>スマートメーター</v>
      </c>
      <c r="T81" t="str">
        <f>'新別表 '!T157</f>
        <v>なし</v>
      </c>
      <c r="U81">
        <f>'新別表 '!U157</f>
        <v>494</v>
      </c>
      <c r="V81">
        <f>'新別表 '!V157</f>
        <v>603</v>
      </c>
      <c r="W81">
        <f>'新別表 '!W157</f>
        <v>532</v>
      </c>
      <c r="X81">
        <f>'新別表 '!X157</f>
        <v>441</v>
      </c>
      <c r="Y81">
        <f>'新別表 '!Y157</f>
        <v>544</v>
      </c>
      <c r="Z81">
        <f>'新別表 '!Z157</f>
        <v>574</v>
      </c>
      <c r="AA81">
        <f>'新別表 '!AA157</f>
        <v>564</v>
      </c>
      <c r="AB81">
        <f>'新別表 '!AB157</f>
        <v>609</v>
      </c>
      <c r="AC81">
        <f>'新別表 '!AC157</f>
        <v>551</v>
      </c>
      <c r="AD81">
        <f>'新別表 '!AD157</f>
        <v>653</v>
      </c>
      <c r="AE81">
        <f>'新別表 '!AE157</f>
        <v>538</v>
      </c>
      <c r="AF81">
        <f>'新別表 '!AF157</f>
        <v>449</v>
      </c>
    </row>
    <row r="82" spans="1:32" x14ac:dyDescent="0.4">
      <c r="A82">
        <v>77</v>
      </c>
      <c r="B82">
        <f>'新別表 '!B159</f>
        <v>154</v>
      </c>
      <c r="C82" t="str">
        <f>'新別表 '!C159</f>
        <v>海蔵幼稚園</v>
      </c>
      <c r="D82" t="str">
        <f>'新別表 '!D159</f>
        <v>四日市市大字東阿倉川580</v>
      </c>
      <c r="E82" t="str">
        <f>'新別表 '!E159</f>
        <v>従量電灯Ｃ</v>
      </c>
      <c r="F82" t="str">
        <f>'新別表 '!F159</f>
        <v>340-4233-20-02-0-0</v>
      </c>
      <c r="G82" t="str">
        <f>'新別表 '!G159</f>
        <v>04-0340-4233-2002-0000-0000</v>
      </c>
      <c r="H82">
        <f>'新別表 '!H159</f>
        <v>8</v>
      </c>
      <c r="I82" t="str">
        <f>'新別表 '!I159</f>
        <v>kVA</v>
      </c>
      <c r="J82">
        <f>'新別表 '!J159</f>
        <v>3968</v>
      </c>
      <c r="K82" t="str">
        <f>'新別表 '!K159</f>
        <v>-</v>
      </c>
      <c r="L82" t="str">
        <f>'新別表 '!L159</f>
        <v>交流単相3線式</v>
      </c>
      <c r="M82" t="str">
        <f>'新別表 '!M159</f>
        <v>100/200</v>
      </c>
      <c r="N82">
        <f>'新別表 '!N159</f>
        <v>60</v>
      </c>
      <c r="O82" t="str">
        <f>'新別表 '!O159</f>
        <v>1回線受電</v>
      </c>
      <c r="P82" t="str">
        <f>'新別表 '!P159</f>
        <v>引込線第1支持点の支持がいしの負荷側接続点</v>
      </c>
      <c r="Q82" t="str">
        <f>'新別表 '!Q159</f>
        <v>需給地点に同じ</v>
      </c>
      <c r="R82" t="str">
        <f>'新別表 '!R159</f>
        <v>需給地点に同じ</v>
      </c>
      <c r="S82" t="str">
        <f>'新別表 '!S159</f>
        <v>スマートメーター</v>
      </c>
      <c r="T82" t="str">
        <f>'新別表 '!T159</f>
        <v>なし</v>
      </c>
      <c r="U82">
        <f>'新別表 '!U159</f>
        <v>312</v>
      </c>
      <c r="V82">
        <f>'新別表 '!V159</f>
        <v>347</v>
      </c>
      <c r="W82">
        <f>'新別表 '!W159</f>
        <v>307</v>
      </c>
      <c r="X82">
        <f>'新別表 '!X159</f>
        <v>340</v>
      </c>
      <c r="Y82">
        <f>'新別表 '!Y159</f>
        <v>246</v>
      </c>
      <c r="Z82">
        <f>'新別表 '!Z159</f>
        <v>334</v>
      </c>
      <c r="AA82">
        <f>'新別表 '!AA159</f>
        <v>286</v>
      </c>
      <c r="AB82">
        <f>'新別表 '!AB159</f>
        <v>323</v>
      </c>
      <c r="AC82">
        <f>'新別表 '!AC159</f>
        <v>322</v>
      </c>
      <c r="AD82">
        <f>'新別表 '!AD159</f>
        <v>390</v>
      </c>
      <c r="AE82">
        <f>'新別表 '!AE159</f>
        <v>394</v>
      </c>
      <c r="AF82">
        <f>'新別表 '!AF159</f>
        <v>367</v>
      </c>
    </row>
    <row r="83" spans="1:32" x14ac:dyDescent="0.4">
      <c r="A83">
        <v>78</v>
      </c>
      <c r="B83">
        <f>'新別表 '!B161</f>
        <v>156</v>
      </c>
      <c r="C83" t="str">
        <f>'新別表 '!C161</f>
        <v>楠こども園子育て支援センター</v>
      </c>
      <c r="D83" t="str">
        <f>'新別表 '!D161</f>
        <v>四日市市楠町南五味塚275-1</v>
      </c>
      <c r="E83" t="str">
        <f>'新別表 '!E161</f>
        <v>従量電灯Ｃ</v>
      </c>
      <c r="F83" t="str">
        <f>'新別表 '!F161</f>
        <v>340-5005-14-18-0-0</v>
      </c>
      <c r="G83" t="str">
        <f>'新別表 '!G161</f>
        <v>04-0340-5005-1418-0000-0000</v>
      </c>
      <c r="H83">
        <f>'新別表 '!H161</f>
        <v>11</v>
      </c>
      <c r="I83" t="str">
        <f>'新別表 '!I161</f>
        <v>kVA</v>
      </c>
      <c r="J83">
        <f>'新別表 '!J161</f>
        <v>5195</v>
      </c>
      <c r="K83" t="str">
        <f>'新別表 '!K161</f>
        <v>-</v>
      </c>
      <c r="L83" t="str">
        <f>'新別表 '!L161</f>
        <v>交流単相3線式</v>
      </c>
      <c r="M83" t="str">
        <f>'新別表 '!M161</f>
        <v>100/200</v>
      </c>
      <c r="N83">
        <f>'新別表 '!N161</f>
        <v>60</v>
      </c>
      <c r="O83" t="str">
        <f>'新別表 '!O161</f>
        <v>1回線受電</v>
      </c>
      <c r="P83" t="str">
        <f>'新別表 '!P161</f>
        <v>引込線第1支持点の支持がいしの負荷側接続点</v>
      </c>
      <c r="Q83" t="str">
        <f>'新別表 '!Q161</f>
        <v>需給地点に同じ</v>
      </c>
      <c r="R83" t="str">
        <f>'新別表 '!R161</f>
        <v>需給地点に同じ</v>
      </c>
      <c r="S83" t="str">
        <f>'新別表 '!S161</f>
        <v>スマートメーター</v>
      </c>
      <c r="T83" t="str">
        <f>'新別表 '!T161</f>
        <v>なし</v>
      </c>
      <c r="U83">
        <f>'新別表 '!U161</f>
        <v>348</v>
      </c>
      <c r="V83">
        <f>'新別表 '!V161</f>
        <v>339</v>
      </c>
      <c r="W83">
        <f>'新別表 '!W161</f>
        <v>332</v>
      </c>
      <c r="X83">
        <f>'新別表 '!X161</f>
        <v>371</v>
      </c>
      <c r="Y83">
        <f>'新別表 '!Y161</f>
        <v>891</v>
      </c>
      <c r="Z83">
        <f>'新別表 '!Z161</f>
        <v>397</v>
      </c>
      <c r="AA83">
        <f>'新別表 '!AA161</f>
        <v>402</v>
      </c>
      <c r="AB83">
        <f>'新別表 '!AB161</f>
        <v>404</v>
      </c>
      <c r="AC83">
        <f>'新別表 '!AC161</f>
        <v>470</v>
      </c>
      <c r="AD83">
        <f>'新別表 '!AD161</f>
        <v>436</v>
      </c>
      <c r="AE83">
        <f>'新別表 '!AE161</f>
        <v>424</v>
      </c>
      <c r="AF83">
        <f>'新別表 '!AF161</f>
        <v>381</v>
      </c>
    </row>
    <row r="84" spans="1:32" x14ac:dyDescent="0.4">
      <c r="A84">
        <v>79</v>
      </c>
      <c r="B84">
        <f>'新別表 '!B163</f>
        <v>158</v>
      </c>
      <c r="C84" t="str">
        <f>'新別表 '!C163</f>
        <v>四日市市中消防署西分署</v>
      </c>
      <c r="D84" t="str">
        <f>'新別表 '!D163</f>
        <v>四日市市桜町8341</v>
      </c>
      <c r="E84" t="str">
        <f>'新別表 '!E163</f>
        <v>従量電灯Ｃ</v>
      </c>
      <c r="F84" t="str">
        <f>'新別表 '!F163</f>
        <v>340-4370-11-00-1-0</v>
      </c>
      <c r="G84" t="str">
        <f>'新別表 '!G163</f>
        <v>04-0340-4370-1100-1000-0000</v>
      </c>
      <c r="H84">
        <f>'新別表 '!H163</f>
        <v>17</v>
      </c>
      <c r="I84" t="str">
        <f>'新別表 '!I163</f>
        <v>kVA</v>
      </c>
      <c r="J84">
        <f>'新別表 '!J163</f>
        <v>28654</v>
      </c>
      <c r="K84" t="str">
        <f>'新別表 '!K163</f>
        <v>-</v>
      </c>
      <c r="L84" t="str">
        <f>'新別表 '!L163</f>
        <v>交流単相3線式</v>
      </c>
      <c r="M84" t="str">
        <f>'新別表 '!M163</f>
        <v>100/200</v>
      </c>
      <c r="N84">
        <f>'新別表 '!N163</f>
        <v>60</v>
      </c>
      <c r="O84" t="str">
        <f>'新別表 '!O163</f>
        <v>1回線受電</v>
      </c>
      <c r="P84" t="str">
        <f>'新別表 '!P163</f>
        <v>引込線第1支持点の支持がいしの負荷側接続点</v>
      </c>
      <c r="Q84" t="str">
        <f>'新別表 '!Q163</f>
        <v>需給地点に同じ</v>
      </c>
      <c r="R84" t="str">
        <f>'新別表 '!R163</f>
        <v>需給地点に同じ</v>
      </c>
      <c r="S84" t="str">
        <f>'新別表 '!S163</f>
        <v>スマートメーター</v>
      </c>
      <c r="T84" t="str">
        <f>'新別表 '!T163</f>
        <v>なし</v>
      </c>
      <c r="U84">
        <f>'新別表 '!U163</f>
        <v>1862</v>
      </c>
      <c r="V84">
        <f>'新別表 '!V163</f>
        <v>1981</v>
      </c>
      <c r="W84">
        <f>'新別表 '!W163</f>
        <v>1736</v>
      </c>
      <c r="X84">
        <f>'新別表 '!X163</f>
        <v>2453</v>
      </c>
      <c r="Y84">
        <f>'新別表 '!Y163</f>
        <v>2460</v>
      </c>
      <c r="Z84">
        <f>'新別表 '!Z163</f>
        <v>2143</v>
      </c>
      <c r="AA84">
        <f>'新別表 '!AA163</f>
        <v>2164</v>
      </c>
      <c r="AB84">
        <f>'新別表 '!AB163</f>
        <v>2357</v>
      </c>
      <c r="AC84">
        <f>'新別表 '!AC163</f>
        <v>3311</v>
      </c>
      <c r="AD84">
        <f>'新別表 '!AD163</f>
        <v>3048</v>
      </c>
      <c r="AE84">
        <f>'新別表 '!AE163</f>
        <v>2632</v>
      </c>
      <c r="AF84">
        <f>'新別表 '!AF163</f>
        <v>2507</v>
      </c>
    </row>
    <row r="85" spans="1:32" x14ac:dyDescent="0.4">
      <c r="A85">
        <v>80</v>
      </c>
      <c r="B85">
        <f>'新別表 '!B165</f>
        <v>160</v>
      </c>
      <c r="C85" t="str">
        <f>'新別表 '!C165</f>
        <v>四日市市中消防署港分署</v>
      </c>
      <c r="D85" t="str">
        <f>'新別表 '!D165</f>
        <v>四日市市千歳町6-9</v>
      </c>
      <c r="E85" t="str">
        <f>'新別表 '!E165</f>
        <v>従量電灯Ｃ</v>
      </c>
      <c r="F85" t="str">
        <f>'新別表 '!F165</f>
        <v>340-4580-02-70-2-0</v>
      </c>
      <c r="G85" t="str">
        <f>'新別表 '!G165</f>
        <v>04-0340-4580-0270-2000-0000</v>
      </c>
      <c r="H85">
        <f>'新別表 '!H165</f>
        <v>11</v>
      </c>
      <c r="I85" t="str">
        <f>'新別表 '!I165</f>
        <v>kVA</v>
      </c>
      <c r="J85">
        <f>'新別表 '!J165</f>
        <v>2179</v>
      </c>
      <c r="K85" t="str">
        <f>'新別表 '!K165</f>
        <v>-</v>
      </c>
      <c r="L85" t="str">
        <f>'新別表 '!L165</f>
        <v>交流単相3線式</v>
      </c>
      <c r="M85" t="str">
        <f>'新別表 '!M165</f>
        <v>100/200</v>
      </c>
      <c r="N85">
        <f>'新別表 '!N165</f>
        <v>60</v>
      </c>
      <c r="O85" t="str">
        <f>'新別表 '!O165</f>
        <v>1回線受電</v>
      </c>
      <c r="P85" t="str">
        <f>'新別表 '!P165</f>
        <v>引込線第1支持点の支持がいしの負荷側接続点</v>
      </c>
      <c r="Q85" t="str">
        <f>'新別表 '!Q165</f>
        <v>需給地点に同じ</v>
      </c>
      <c r="R85" t="str">
        <f>'新別表 '!R165</f>
        <v>需給地点に同じ</v>
      </c>
      <c r="S85" t="str">
        <f>'新別表 '!S165</f>
        <v>スマートメーター</v>
      </c>
      <c r="T85" t="str">
        <f>'新別表 '!T165</f>
        <v>なし</v>
      </c>
      <c r="U85">
        <f>'新別表 '!U165</f>
        <v>188</v>
      </c>
      <c r="V85">
        <f>'新別表 '!V165</f>
        <v>177</v>
      </c>
      <c r="W85">
        <f>'新別表 '!W165</f>
        <v>167</v>
      </c>
      <c r="X85">
        <f>'新別表 '!X165</f>
        <v>199</v>
      </c>
      <c r="Y85">
        <f>'新別表 '!Y165</f>
        <v>206</v>
      </c>
      <c r="Z85">
        <f>'新別表 '!Z165</f>
        <v>189</v>
      </c>
      <c r="AA85">
        <f>'新別表 '!AA165</f>
        <v>186</v>
      </c>
      <c r="AB85">
        <f>'新別表 '!AB165</f>
        <v>189</v>
      </c>
      <c r="AC85">
        <f>'新別表 '!AC165</f>
        <v>206</v>
      </c>
      <c r="AD85">
        <f>'新別表 '!AD165</f>
        <v>162</v>
      </c>
      <c r="AE85">
        <f>'新別表 '!AE165</f>
        <v>157</v>
      </c>
      <c r="AF85">
        <f>'新別表 '!AF165</f>
        <v>153</v>
      </c>
    </row>
    <row r="86" spans="1:32" x14ac:dyDescent="0.4">
      <c r="A86">
        <v>81</v>
      </c>
      <c r="B86">
        <f>'新別表 '!B167</f>
        <v>162</v>
      </c>
      <c r="C86" t="str">
        <f>'新別表 '!C167</f>
        <v>四日市市南消防署南部分署</v>
      </c>
      <c r="D86" t="str">
        <f>'新別表 '!D167</f>
        <v>四日市市大字泊村4184-3</v>
      </c>
      <c r="E86" t="str">
        <f>'新別表 '!E167</f>
        <v>従量電灯Ｃ</v>
      </c>
      <c r="F86" t="str">
        <f>'新別表 '!F167</f>
        <v>340-0100-09-35-6-0</v>
      </c>
      <c r="G86" t="str">
        <f>'新別表 '!G167</f>
        <v>04-0340-0100-0935-6000-0000</v>
      </c>
      <c r="H86">
        <f>'新別表 '!H167</f>
        <v>35</v>
      </c>
      <c r="I86" t="str">
        <f>'新別表 '!I167</f>
        <v>kVA</v>
      </c>
      <c r="J86">
        <f>'新別表 '!J167</f>
        <v>41296</v>
      </c>
      <c r="K86" t="str">
        <f>'新別表 '!K167</f>
        <v>-</v>
      </c>
      <c r="L86" t="str">
        <f>'新別表 '!L167</f>
        <v>交流単相3線式</v>
      </c>
      <c r="M86" t="str">
        <f>'新別表 '!M167</f>
        <v>100/200</v>
      </c>
      <c r="N86">
        <f>'新別表 '!N167</f>
        <v>60</v>
      </c>
      <c r="O86" t="str">
        <f>'新別表 '!O167</f>
        <v>1回線受電</v>
      </c>
      <c r="P86" t="str">
        <f>'新別表 '!P167</f>
        <v>引込線第1支持点の支持がいしの負荷側接続点</v>
      </c>
      <c r="Q86" t="str">
        <f>'新別表 '!Q167</f>
        <v>需給地点に同じ</v>
      </c>
      <c r="R86" t="str">
        <f>'新別表 '!R167</f>
        <v>需給地点に同じ</v>
      </c>
      <c r="S86" t="str">
        <f>'新別表 '!S167</f>
        <v>スマートメーター</v>
      </c>
      <c r="T86" t="str">
        <f>'新別表 '!T167</f>
        <v>なし</v>
      </c>
      <c r="U86">
        <f>'新別表 '!U167</f>
        <v>3329</v>
      </c>
      <c r="V86">
        <f>'新別表 '!V167</f>
        <v>3124</v>
      </c>
      <c r="W86">
        <f>'新別表 '!W167</f>
        <v>3316</v>
      </c>
      <c r="X86">
        <f>'新別表 '!X167</f>
        <v>4326</v>
      </c>
      <c r="Y86">
        <f>'新別表 '!Y167</f>
        <v>3268</v>
      </c>
      <c r="Z86">
        <f>'新別表 '!Z167</f>
        <v>2772</v>
      </c>
      <c r="AA86">
        <f>'新別表 '!AA167</f>
        <v>3176</v>
      </c>
      <c r="AB86">
        <f>'新別表 '!AB167</f>
        <v>3429</v>
      </c>
      <c r="AC86">
        <f>'新別表 '!AC167</f>
        <v>4406</v>
      </c>
      <c r="AD86">
        <f>'新別表 '!AD167</f>
        <v>3616</v>
      </c>
      <c r="AE86">
        <f>'新別表 '!AE167</f>
        <v>3520</v>
      </c>
      <c r="AF86">
        <f>'新別表 '!AF167</f>
        <v>3014</v>
      </c>
    </row>
    <row r="87" spans="1:32" x14ac:dyDescent="0.4">
      <c r="A87">
        <v>82</v>
      </c>
      <c r="B87">
        <f>'新別表 '!B169</f>
        <v>164</v>
      </c>
      <c r="C87" t="str">
        <f>'新別表 '!C169</f>
        <v>四日市市北消防署北部分署</v>
      </c>
      <c r="D87" t="str">
        <f>'新別表 '!D169</f>
        <v>四日市市中村町2281番地２</v>
      </c>
      <c r="E87" t="str">
        <f>'新別表 '!E169</f>
        <v>従量電灯Ｃ</v>
      </c>
      <c r="F87" t="str">
        <f>'新別表 '!F169</f>
        <v>340-0100-19-51-3-3</v>
      </c>
      <c r="G87" t="str">
        <f>'新別表 '!G169</f>
        <v>04-0340-0100-1951-3300-0000</v>
      </c>
      <c r="H87">
        <f>'新別表 '!H169</f>
        <v>45</v>
      </c>
      <c r="I87" t="str">
        <f>'新別表 '!I169</f>
        <v>kVA</v>
      </c>
      <c r="J87">
        <f>'新別表 '!J169</f>
        <v>35057</v>
      </c>
      <c r="K87" t="str">
        <f>'新別表 '!K169</f>
        <v>-</v>
      </c>
      <c r="L87" t="str">
        <f>'新別表 '!L169</f>
        <v>交流単相3線式</v>
      </c>
      <c r="M87" t="str">
        <f>'新別表 '!M169</f>
        <v>100/200</v>
      </c>
      <c r="N87">
        <f>'新別表 '!N169</f>
        <v>60</v>
      </c>
      <c r="O87" t="str">
        <f>'新別表 '!O169</f>
        <v>1回線受電</v>
      </c>
      <c r="P87" t="str">
        <f>'新別表 '!P169</f>
        <v>引込線第1支持点の支持がいしの負荷側接続点</v>
      </c>
      <c r="Q87" t="str">
        <f>'新別表 '!Q169</f>
        <v>需給地点に同じ</v>
      </c>
      <c r="R87" t="str">
        <f>'新別表 '!R169</f>
        <v>需給地点に同じ</v>
      </c>
      <c r="S87" t="str">
        <f>'新別表 '!S169</f>
        <v>スマートメーター</v>
      </c>
      <c r="T87" t="str">
        <f>'新別表 '!T169</f>
        <v>なし</v>
      </c>
      <c r="U87">
        <f>'新別表 '!U169</f>
        <v>2779</v>
      </c>
      <c r="V87">
        <f>'新別表 '!V169</f>
        <v>2450</v>
      </c>
      <c r="W87">
        <f>'新別表 '!W169</f>
        <v>2446</v>
      </c>
      <c r="X87">
        <f>'新別表 '!X169</f>
        <v>3243</v>
      </c>
      <c r="Y87">
        <f>'新別表 '!Y169</f>
        <v>3038</v>
      </c>
      <c r="Z87">
        <f>'新別表 '!Z169</f>
        <v>2633</v>
      </c>
      <c r="AA87">
        <f>'新別表 '!AA169</f>
        <v>2589</v>
      </c>
      <c r="AB87">
        <f>'新別表 '!AB169</f>
        <v>2841</v>
      </c>
      <c r="AC87">
        <f>'新別表 '!AC169</f>
        <v>3754</v>
      </c>
      <c r="AD87">
        <f>'新別表 '!AD169</f>
        <v>3223</v>
      </c>
      <c r="AE87">
        <f>'新別表 '!AE169</f>
        <v>3133</v>
      </c>
      <c r="AF87">
        <f>'新別表 '!AF169</f>
        <v>2928</v>
      </c>
    </row>
    <row r="88" spans="1:32" x14ac:dyDescent="0.4">
      <c r="A88">
        <v>83</v>
      </c>
      <c r="B88">
        <f>'新別表 '!B171</f>
        <v>166</v>
      </c>
      <c r="C88" t="str">
        <f>'新別表 '!C171</f>
        <v>四日市市北消防署朝日川越分署</v>
      </c>
      <c r="D88" t="str">
        <f>'新別表 '!D171</f>
        <v>四日市市朝日町大字小向字七反田375番地の２</v>
      </c>
      <c r="E88" t="str">
        <f>'新別表 '!E171</f>
        <v>従量電灯Ｃ</v>
      </c>
      <c r="F88" t="str">
        <f>'新別表 '!F171</f>
        <v>341-3004-08-09-0-0</v>
      </c>
      <c r="G88" t="str">
        <f>'新別表 '!G171</f>
        <v>04-0341-3004-0809-0000-0000</v>
      </c>
      <c r="H88">
        <f>'新別表 '!H171</f>
        <v>23</v>
      </c>
      <c r="I88" t="str">
        <f>'新別表 '!I171</f>
        <v>kVA</v>
      </c>
      <c r="J88">
        <f>'新別表 '!J171</f>
        <v>28873</v>
      </c>
      <c r="K88" t="str">
        <f>'新別表 '!K171</f>
        <v>-</v>
      </c>
      <c r="L88" t="str">
        <f>'新別表 '!L171</f>
        <v>交流単相3線式</v>
      </c>
      <c r="M88" t="str">
        <f>'新別表 '!M171</f>
        <v>100/200</v>
      </c>
      <c r="N88">
        <f>'新別表 '!N171</f>
        <v>60</v>
      </c>
      <c r="O88" t="str">
        <f>'新別表 '!O171</f>
        <v>1回線受電</v>
      </c>
      <c r="P88" t="str">
        <f>'新別表 '!P171</f>
        <v>引込線第1支持点の支持がいしの負荷側接続点</v>
      </c>
      <c r="Q88" t="str">
        <f>'新別表 '!Q171</f>
        <v>需給地点に同じ</v>
      </c>
      <c r="R88" t="str">
        <f>'新別表 '!R171</f>
        <v>需給地点に同じ</v>
      </c>
      <c r="S88" t="str">
        <f>'新別表 '!S171</f>
        <v>スマートメーター</v>
      </c>
      <c r="T88" t="str">
        <f>'新別表 '!T171</f>
        <v>なし</v>
      </c>
      <c r="U88">
        <f>'新別表 '!U171</f>
        <v>2194</v>
      </c>
      <c r="V88">
        <f>'新別表 '!V171</f>
        <v>2329</v>
      </c>
      <c r="W88">
        <f>'新別表 '!W171</f>
        <v>2306</v>
      </c>
      <c r="X88">
        <f>'新別表 '!X171</f>
        <v>2725</v>
      </c>
      <c r="Y88">
        <f>'新別表 '!Y171</f>
        <v>2619</v>
      </c>
      <c r="Z88">
        <f>'新別表 '!Z171</f>
        <v>2253</v>
      </c>
      <c r="AA88">
        <f>'新別表 '!AA171</f>
        <v>2352</v>
      </c>
      <c r="AB88">
        <f>'新別表 '!AB171</f>
        <v>2229</v>
      </c>
      <c r="AC88">
        <f>'新別表 '!AC171</f>
        <v>2782</v>
      </c>
      <c r="AD88">
        <f>'新別表 '!AD171</f>
        <v>2763</v>
      </c>
      <c r="AE88">
        <f>'新別表 '!AE171</f>
        <v>2281</v>
      </c>
      <c r="AF88">
        <f>'新別表 '!AF171</f>
        <v>2040</v>
      </c>
    </row>
    <row r="89" spans="1:32" x14ac:dyDescent="0.4">
      <c r="A89">
        <v>84</v>
      </c>
      <c r="B89">
        <f>'新別表 '!B173</f>
        <v>168</v>
      </c>
      <c r="C89" t="str">
        <f>'新別表 '!C173</f>
        <v>羽津分団</v>
      </c>
      <c r="D89" t="str">
        <f>'新別表 '!D173</f>
        <v>四日市市大宮町13-12</v>
      </c>
      <c r="E89" t="str">
        <f>'新別表 '!E173</f>
        <v>従量電灯Ｃ</v>
      </c>
      <c r="F89" t="str">
        <f>'新別表 '!F173</f>
        <v>340-0100-21-18-4-0</v>
      </c>
      <c r="G89" t="str">
        <f>'新別表 '!G173</f>
        <v>04-0340-0100-2118-4000-0000</v>
      </c>
      <c r="H89">
        <f>'新別表 '!H173</f>
        <v>10</v>
      </c>
      <c r="I89" t="str">
        <f>'新別表 '!I173</f>
        <v>kVA</v>
      </c>
      <c r="J89">
        <f>'新別表 '!J173</f>
        <v>1309</v>
      </c>
      <c r="K89" t="str">
        <f>'新別表 '!K173</f>
        <v>-</v>
      </c>
      <c r="L89" t="str">
        <f>'新別表 '!L173</f>
        <v>交流単相3線式</v>
      </c>
      <c r="M89" t="str">
        <f>'新別表 '!M173</f>
        <v>100/200</v>
      </c>
      <c r="N89">
        <f>'新別表 '!N173</f>
        <v>60</v>
      </c>
      <c r="O89" t="str">
        <f>'新別表 '!O173</f>
        <v>1回線受電</v>
      </c>
      <c r="P89" t="str">
        <f>'新別表 '!P173</f>
        <v>引込線第1支持点の支持がいしの負荷側接続点</v>
      </c>
      <c r="Q89" t="str">
        <f>'新別表 '!Q173</f>
        <v>需給地点に同じ</v>
      </c>
      <c r="R89" t="str">
        <f>'新別表 '!R173</f>
        <v>需給地点に同じ</v>
      </c>
      <c r="S89" t="str">
        <f>'新別表 '!S173</f>
        <v>スマートメーター</v>
      </c>
      <c r="T89" t="str">
        <f>'新別表 '!T173</f>
        <v>なし</v>
      </c>
      <c r="U89">
        <f>'新別表 '!U173</f>
        <v>102</v>
      </c>
      <c r="V89">
        <f>'新別表 '!V173</f>
        <v>107</v>
      </c>
      <c r="W89">
        <f>'新別表 '!W173</f>
        <v>125</v>
      </c>
      <c r="X89">
        <f>'新別表 '!X173</f>
        <v>166</v>
      </c>
      <c r="Y89">
        <f>'新別表 '!Y173</f>
        <v>158</v>
      </c>
      <c r="Z89">
        <f>'新別表 '!Z173</f>
        <v>125</v>
      </c>
      <c r="AA89">
        <f>'新別表 '!AA173</f>
        <v>111</v>
      </c>
      <c r="AB89">
        <f>'新別表 '!AB173</f>
        <v>79</v>
      </c>
      <c r="AC89">
        <f>'新別表 '!AC173</f>
        <v>118</v>
      </c>
      <c r="AD89">
        <f>'新別表 '!AD173</f>
        <v>70</v>
      </c>
      <c r="AE89">
        <f>'新別表 '!AE173</f>
        <v>70</v>
      </c>
      <c r="AF89">
        <f>'新別表 '!AF173</f>
        <v>78</v>
      </c>
    </row>
    <row r="90" spans="1:32" x14ac:dyDescent="0.4">
      <c r="A90">
        <v>85</v>
      </c>
      <c r="B90">
        <f>'新別表 '!B176</f>
        <v>171</v>
      </c>
      <c r="C90" t="str">
        <f>'新別表 '!C176</f>
        <v>神前分団</v>
      </c>
      <c r="D90" t="str">
        <f>'新別表 '!D176</f>
        <v>四日市市高角町348-10</v>
      </c>
      <c r="E90" t="str">
        <f>'新別表 '!E176</f>
        <v>従量電灯Ｃ</v>
      </c>
      <c r="F90" t="str">
        <f>'新別表 '!F176</f>
        <v>340-0100-05-51-0-0</v>
      </c>
      <c r="G90" t="str">
        <f>'新別表 '!G176</f>
        <v>04-0340-0100-0551-0000-0000</v>
      </c>
      <c r="H90">
        <f>'新別表 '!H176</f>
        <v>10</v>
      </c>
      <c r="I90" t="str">
        <f>'新別表 '!I176</f>
        <v>kVA</v>
      </c>
      <c r="J90">
        <f>'新別表 '!J176</f>
        <v>3677</v>
      </c>
      <c r="K90" t="str">
        <f>'新別表 '!K176</f>
        <v>-</v>
      </c>
      <c r="L90" t="str">
        <f>'新別表 '!L176</f>
        <v>交流単相3線式</v>
      </c>
      <c r="M90" t="str">
        <f>'新別表 '!M176</f>
        <v>100/200</v>
      </c>
      <c r="N90">
        <f>'新別表 '!N176</f>
        <v>60</v>
      </c>
      <c r="O90" t="str">
        <f>'新別表 '!O176</f>
        <v>1回線受電</v>
      </c>
      <c r="P90" t="str">
        <f>'新別表 '!P176</f>
        <v>引込線第1支持点の支持がいしの負荷側接続点</v>
      </c>
      <c r="Q90" t="str">
        <f>'新別表 '!Q176</f>
        <v>需給地点に同じ</v>
      </c>
      <c r="R90" t="str">
        <f>'新別表 '!R176</f>
        <v>需給地点に同じ</v>
      </c>
      <c r="S90" t="str">
        <f>'新別表 '!S176</f>
        <v>スマートメーター</v>
      </c>
      <c r="T90" t="str">
        <f>'新別表 '!T176</f>
        <v>なし</v>
      </c>
      <c r="U90">
        <f>'新別表 '!U176</f>
        <v>263</v>
      </c>
      <c r="V90">
        <f>'新別表 '!V176</f>
        <v>336</v>
      </c>
      <c r="W90">
        <f>'新別表 '!W176</f>
        <v>564</v>
      </c>
      <c r="X90">
        <f>'新別表 '!X176</f>
        <v>388</v>
      </c>
      <c r="Y90">
        <f>'新別表 '!Y176</f>
        <v>354</v>
      </c>
      <c r="Z90">
        <f>'新別表 '!Z176</f>
        <v>307</v>
      </c>
      <c r="AA90">
        <f>'新別表 '!AA176</f>
        <v>268</v>
      </c>
      <c r="AB90">
        <f>'新別表 '!AB176</f>
        <v>210</v>
      </c>
      <c r="AC90">
        <f>'新別表 '!AC176</f>
        <v>297</v>
      </c>
      <c r="AD90">
        <f>'新別表 '!AD176</f>
        <v>211</v>
      </c>
      <c r="AE90">
        <f>'新別表 '!AE176</f>
        <v>244</v>
      </c>
      <c r="AF90">
        <f>'新別表 '!AF176</f>
        <v>235</v>
      </c>
    </row>
    <row r="91" spans="1:32" x14ac:dyDescent="0.4">
      <c r="A91">
        <v>86</v>
      </c>
      <c r="B91">
        <f>'新別表 '!B180</f>
        <v>175</v>
      </c>
      <c r="C91" t="str">
        <f>'新別表 '!C180</f>
        <v>橋北分団</v>
      </c>
      <c r="D91" t="str">
        <f>'新別表 '!D180</f>
        <v>四日市市新浜町19-6</v>
      </c>
      <c r="E91" t="str">
        <f>'新別表 '!E180</f>
        <v>従量電灯Ｃ</v>
      </c>
      <c r="F91" t="str">
        <f>'新別表 '!F180</f>
        <v>340-0100-18-39-6-0</v>
      </c>
      <c r="G91" t="str">
        <f>'新別表 '!G180</f>
        <v>04-0340-0100-1839-6000-0000</v>
      </c>
      <c r="H91">
        <f>'新別表 '!H180</f>
        <v>10</v>
      </c>
      <c r="I91" t="str">
        <f>'新別表 '!I180</f>
        <v>kVA</v>
      </c>
      <c r="J91">
        <f>'新別表 '!J180</f>
        <v>1136</v>
      </c>
      <c r="K91" t="str">
        <f>'新別表 '!K180</f>
        <v>-</v>
      </c>
      <c r="L91" t="str">
        <f>'新別表 '!L180</f>
        <v>交流単相3線式</v>
      </c>
      <c r="M91" t="str">
        <f>'新別表 '!M180</f>
        <v>100/200</v>
      </c>
      <c r="N91">
        <f>'新別表 '!N180</f>
        <v>60</v>
      </c>
      <c r="O91" t="str">
        <f>'新別表 '!O180</f>
        <v>1回線受電</v>
      </c>
      <c r="P91" t="str">
        <f>'新別表 '!P180</f>
        <v>引込線第1支持点の支持がいしの負荷側接続点</v>
      </c>
      <c r="Q91" t="str">
        <f>'新別表 '!Q180</f>
        <v>需給地点に同じ</v>
      </c>
      <c r="R91" t="str">
        <f>'新別表 '!R180</f>
        <v>需給地点に同じ</v>
      </c>
      <c r="S91" t="str">
        <f>'新別表 '!S180</f>
        <v>スマートメーター</v>
      </c>
      <c r="T91" t="str">
        <f>'新別表 '!T180</f>
        <v>なし</v>
      </c>
      <c r="U91">
        <f>'新別表 '!U180</f>
        <v>82</v>
      </c>
      <c r="V91">
        <f>'新別表 '!V180</f>
        <v>95</v>
      </c>
      <c r="W91">
        <f>'新別表 '!W180</f>
        <v>122</v>
      </c>
      <c r="X91">
        <f>'新別表 '!X180</f>
        <v>143</v>
      </c>
      <c r="Y91">
        <f>'新別表 '!Y180</f>
        <v>124</v>
      </c>
      <c r="Z91">
        <f>'新別表 '!Z180</f>
        <v>119</v>
      </c>
      <c r="AA91">
        <f>'新別表 '!AA180</f>
        <v>81</v>
      </c>
      <c r="AB91">
        <f>'新別表 '!AB180</f>
        <v>74</v>
      </c>
      <c r="AC91">
        <f>'新別表 '!AC180</f>
        <v>90</v>
      </c>
      <c r="AD91">
        <f>'新別表 '!AD180</f>
        <v>58</v>
      </c>
      <c r="AE91">
        <f>'新別表 '!AE180</f>
        <v>61</v>
      </c>
      <c r="AF91">
        <f>'新別表 '!AF180</f>
        <v>87</v>
      </c>
    </row>
    <row r="92" spans="1:32" x14ac:dyDescent="0.4">
      <c r="A92">
        <v>87</v>
      </c>
      <c r="B92">
        <f>'新別表 '!B189</f>
        <v>184</v>
      </c>
      <c r="C92" t="str">
        <f>'新別表 '!C189</f>
        <v>四日市市楠歴史民俗資料館</v>
      </c>
      <c r="D92" t="str">
        <f>'新別表 '!D189</f>
        <v>四日市市楠町本郷1068</v>
      </c>
      <c r="E92" t="str">
        <f>'新別表 '!E189</f>
        <v>従量電灯Ｃ</v>
      </c>
      <c r="F92" t="str">
        <f>'新別表 '!F189</f>
        <v>340-5007-06-70-1-0</v>
      </c>
      <c r="G92" t="str">
        <f>'新別表 '!G189</f>
        <v>04-0340-5007-0670-1000-0000</v>
      </c>
      <c r="H92">
        <f>'新別表 '!H189</f>
        <v>19</v>
      </c>
      <c r="I92" t="str">
        <f>'新別表 '!I189</f>
        <v>kVA</v>
      </c>
      <c r="J92">
        <f>'新別表 '!J189</f>
        <v>9742</v>
      </c>
      <c r="K92" t="str">
        <f>'新別表 '!K189</f>
        <v>-</v>
      </c>
      <c r="L92" t="str">
        <f>'新別表 '!L189</f>
        <v>交流単相3線式</v>
      </c>
      <c r="M92" t="str">
        <f>'新別表 '!M189</f>
        <v>100/200</v>
      </c>
      <c r="N92">
        <f>'新別表 '!N189</f>
        <v>60</v>
      </c>
      <c r="O92" t="str">
        <f>'新別表 '!O189</f>
        <v>1回線受電</v>
      </c>
      <c r="P92" t="str">
        <f>'新別表 '!P189</f>
        <v>引込線第1支持点の支持がいしの負荷側接続点</v>
      </c>
      <c r="Q92" t="str">
        <f>'新別表 '!Q189</f>
        <v>需給地点に同じ</v>
      </c>
      <c r="R92" t="str">
        <f>'新別表 '!R189</f>
        <v>需給地点に同じ</v>
      </c>
      <c r="S92" t="str">
        <f>'新別表 '!S189</f>
        <v>スマートメーター</v>
      </c>
      <c r="T92" t="str">
        <f>'新別表 '!T189</f>
        <v>なし</v>
      </c>
      <c r="U92">
        <f>'新別表 '!U189</f>
        <v>687</v>
      </c>
      <c r="V92">
        <f>'新別表 '!V189</f>
        <v>640</v>
      </c>
      <c r="W92">
        <f>'新別表 '!W189</f>
        <v>836</v>
      </c>
      <c r="X92">
        <f>'新別表 '!X189</f>
        <v>1227</v>
      </c>
      <c r="Y92">
        <f>'新別表 '!Y189</f>
        <v>846</v>
      </c>
      <c r="Z92">
        <f>'新別表 '!Z189</f>
        <v>692</v>
      </c>
      <c r="AA92">
        <f>'新別表 '!AA189</f>
        <v>621</v>
      </c>
      <c r="AB92">
        <f>'新別表 '!AB189</f>
        <v>793</v>
      </c>
      <c r="AC92">
        <f>'新別表 '!AC189</f>
        <v>932</v>
      </c>
      <c r="AD92">
        <f>'新別表 '!AD189</f>
        <v>905</v>
      </c>
      <c r="AE92">
        <f>'新別表 '!AE189</f>
        <v>909</v>
      </c>
      <c r="AF92">
        <f>'新別表 '!AF189</f>
        <v>654</v>
      </c>
    </row>
    <row r="93" spans="1:32" x14ac:dyDescent="0.4">
      <c r="A93">
        <v>88</v>
      </c>
      <c r="B93">
        <f>'新別表 '!B192</f>
        <v>187</v>
      </c>
      <c r="C93" t="str">
        <f>'新別表 '!C192</f>
        <v>文化財収蔵庫</v>
      </c>
      <c r="D93" t="str">
        <f>'新別表 '!D192</f>
        <v>四日市市寺方町1506</v>
      </c>
      <c r="E93" t="str">
        <f>'新別表 '!E192</f>
        <v>従量電灯Ｃ</v>
      </c>
      <c r="F93" t="str">
        <f>'新別表 '!F192</f>
        <v>340-4400-04-19-0-0</v>
      </c>
      <c r="G93" t="str">
        <f>'新別表 '!G192</f>
        <v>04-0340-4400-0419-0000-0000</v>
      </c>
      <c r="H93">
        <f>'新別表 '!H192</f>
        <v>12</v>
      </c>
      <c r="I93" t="str">
        <f>'新別表 '!I192</f>
        <v>kVA</v>
      </c>
      <c r="J93">
        <f>'新別表 '!J192</f>
        <v>1865</v>
      </c>
      <c r="K93" t="str">
        <f>'新別表 '!K192</f>
        <v>-</v>
      </c>
      <c r="L93" t="str">
        <f>'新別表 '!L192</f>
        <v>交流単相3線式</v>
      </c>
      <c r="M93" t="str">
        <f>'新別表 '!M192</f>
        <v>100/200</v>
      </c>
      <c r="N93">
        <f>'新別表 '!N192</f>
        <v>60</v>
      </c>
      <c r="O93" t="str">
        <f>'新別表 '!O192</f>
        <v>1回線受電</v>
      </c>
      <c r="P93" t="str">
        <f>'新別表 '!P192</f>
        <v>引込線第1支持点の支持がいしの負荷側接続点</v>
      </c>
      <c r="Q93" t="str">
        <f>'新別表 '!Q192</f>
        <v>需給地点に同じ</v>
      </c>
      <c r="R93" t="str">
        <f>'新別表 '!R192</f>
        <v>需給地点に同じ</v>
      </c>
      <c r="S93" t="str">
        <f>'新別表 '!S192</f>
        <v>スマートメーター</v>
      </c>
      <c r="T93" t="str">
        <f>'新別表 '!T192</f>
        <v>なし</v>
      </c>
      <c r="U93">
        <f>'新別表 '!U192</f>
        <v>244</v>
      </c>
      <c r="V93">
        <f>'新別表 '!V192</f>
        <v>210</v>
      </c>
      <c r="W93">
        <f>'新別表 '!W192</f>
        <v>154</v>
      </c>
      <c r="X93">
        <f>'新別表 '!X192</f>
        <v>137</v>
      </c>
      <c r="Y93">
        <f>'新別表 '!Y192</f>
        <v>324</v>
      </c>
      <c r="Z93">
        <f>'新別表 '!Z192</f>
        <v>163</v>
      </c>
      <c r="AA93">
        <f>'新別表 '!AA192</f>
        <v>153</v>
      </c>
      <c r="AB93">
        <f>'新別表 '!AB192</f>
        <v>97</v>
      </c>
      <c r="AC93">
        <f>'新別表 '!AC192</f>
        <v>110</v>
      </c>
      <c r="AD93">
        <f>'新別表 '!AD192</f>
        <v>86</v>
      </c>
      <c r="AE93">
        <f>'新別表 '!AE192</f>
        <v>88</v>
      </c>
      <c r="AF93">
        <f>'新別表 '!AF192</f>
        <v>99</v>
      </c>
    </row>
    <row r="94" spans="1:32" x14ac:dyDescent="0.4">
      <c r="A94">
        <v>89</v>
      </c>
      <c r="B94">
        <f>'新別表 '!B196</f>
        <v>191</v>
      </c>
      <c r="C94" t="str">
        <f>'新別表 '!C196</f>
        <v>埋蔵文化財整理作業所</v>
      </c>
      <c r="D94" t="str">
        <f>'新別表 '!D196</f>
        <v>四日市市寺方町1506</v>
      </c>
      <c r="E94" t="str">
        <f>'新別表 '!E196</f>
        <v>従量電灯Ｃ</v>
      </c>
      <c r="F94" t="str">
        <f>'新別表 '!F196</f>
        <v>340-0100-04-21-00</v>
      </c>
      <c r="G94" t="str">
        <f>'新別表 '!G196</f>
        <v>04-0340-0100-0421-0000-0000</v>
      </c>
      <c r="H94">
        <f>'新別表 '!H196</f>
        <v>15</v>
      </c>
      <c r="I94" t="str">
        <f>'新別表 '!I196</f>
        <v>kVA</v>
      </c>
      <c r="J94">
        <f>'新別表 '!J196</f>
        <v>5859</v>
      </c>
      <c r="K94" t="str">
        <f>'新別表 '!K196</f>
        <v>-</v>
      </c>
      <c r="L94" t="str">
        <f>'新別表 '!L196</f>
        <v>交流単相3線式</v>
      </c>
      <c r="M94" t="str">
        <f>'新別表 '!M196</f>
        <v>100/200</v>
      </c>
      <c r="N94">
        <f>'新別表 '!N196</f>
        <v>60</v>
      </c>
      <c r="O94" t="str">
        <f>'新別表 '!O196</f>
        <v>1回線受電</v>
      </c>
      <c r="P94" t="str">
        <f>'新別表 '!P196</f>
        <v>引込線第1支持点の支持がいしの負荷側接続点</v>
      </c>
      <c r="Q94" t="str">
        <f>'新別表 '!Q196</f>
        <v>需給地点に同じ</v>
      </c>
      <c r="R94" t="str">
        <f>'新別表 '!R196</f>
        <v>需給地点に同じ</v>
      </c>
      <c r="S94" t="str">
        <f>'新別表 '!S196</f>
        <v>スマートメーター</v>
      </c>
      <c r="T94" t="str">
        <f>'新別表 '!T196</f>
        <v>なし</v>
      </c>
      <c r="U94">
        <f>'新別表 '!U196</f>
        <v>402</v>
      </c>
      <c r="V94">
        <f>'新別表 '!V196</f>
        <v>427</v>
      </c>
      <c r="W94">
        <f>'新別表 '!W196</f>
        <v>477</v>
      </c>
      <c r="X94">
        <f>'新別表 '!X196</f>
        <v>585</v>
      </c>
      <c r="Y94">
        <f>'新別表 '!Y196</f>
        <v>559</v>
      </c>
      <c r="Z94">
        <f>'新別表 '!Z196</f>
        <v>507</v>
      </c>
      <c r="AA94">
        <f>'新別表 '!AA196</f>
        <v>483</v>
      </c>
      <c r="AB94">
        <f>'新別表 '!AB196</f>
        <v>497</v>
      </c>
      <c r="AC94">
        <f>'新別表 '!AC196</f>
        <v>526</v>
      </c>
      <c r="AD94">
        <f>'新別表 '!AD196</f>
        <v>497</v>
      </c>
      <c r="AE94">
        <f>'新別表 '!AE196</f>
        <v>444</v>
      </c>
      <c r="AF94">
        <f>'新別表 '!AF196</f>
        <v>455</v>
      </c>
    </row>
    <row r="95" spans="1:32" x14ac:dyDescent="0.4">
      <c r="A95">
        <v>90</v>
      </c>
      <c r="B95">
        <f>'新別表 '!B199</f>
        <v>194</v>
      </c>
      <c r="C95" t="str">
        <f>'新別表 '!C199</f>
        <v>くるべ古代歴史館</v>
      </c>
      <c r="D95" t="str">
        <f>'新別表 '!D199</f>
        <v>四日市市大矢知町2323-1</v>
      </c>
      <c r="E95" t="str">
        <f>'新別表 '!E199</f>
        <v>従量電灯Ｃ</v>
      </c>
      <c r="F95" t="str">
        <f>'新別表 '!F199</f>
        <v>340-0100-00-36-10</v>
      </c>
      <c r="G95" t="str">
        <f>'新別表 '!G199</f>
        <v>04-0340-0100-0036-1000-0000</v>
      </c>
      <c r="H95">
        <f>'新別表 '!H199</f>
        <v>15</v>
      </c>
      <c r="I95" t="str">
        <f>'新別表 '!I199</f>
        <v>kVA</v>
      </c>
      <c r="J95">
        <f>'新別表 '!J199</f>
        <v>8863</v>
      </c>
      <c r="K95" t="str">
        <f>'新別表 '!K199</f>
        <v>-</v>
      </c>
      <c r="L95" t="str">
        <f>'新別表 '!L199</f>
        <v>交流単相3線式</v>
      </c>
      <c r="M95" t="str">
        <f>'新別表 '!M199</f>
        <v>100/200</v>
      </c>
      <c r="N95">
        <f>'新別表 '!N199</f>
        <v>60</v>
      </c>
      <c r="O95" t="str">
        <f>'新別表 '!O199</f>
        <v>1回線受電</v>
      </c>
      <c r="P95" t="str">
        <f>'新別表 '!P199</f>
        <v>引込線第1支持点の支持がいしの負荷側接続点</v>
      </c>
      <c r="Q95" t="str">
        <f>'新別表 '!Q199</f>
        <v>需給地点に同じ</v>
      </c>
      <c r="R95" t="str">
        <f>'新別表 '!R199</f>
        <v>需給地点に同じ</v>
      </c>
      <c r="S95" t="str">
        <f>'新別表 '!S199</f>
        <v>スマートメーター</v>
      </c>
      <c r="T95" t="str">
        <f>'新別表 '!T199</f>
        <v>なし</v>
      </c>
      <c r="U95">
        <f>'新別表 '!U199</f>
        <v>790</v>
      </c>
      <c r="V95">
        <f>'新別表 '!V199</f>
        <v>701</v>
      </c>
      <c r="W95">
        <f>'新別表 '!W199</f>
        <v>728</v>
      </c>
      <c r="X95">
        <f>'新別表 '!X199</f>
        <v>802</v>
      </c>
      <c r="Y95">
        <f>'新別表 '!Y199</f>
        <v>795</v>
      </c>
      <c r="Z95">
        <f>'新別表 '!Z199</f>
        <v>703</v>
      </c>
      <c r="AA95">
        <f>'新別表 '!AA199</f>
        <v>813</v>
      </c>
      <c r="AB95">
        <f>'新別表 '!AB199</f>
        <v>701</v>
      </c>
      <c r="AC95">
        <f>'新別表 '!AC199</f>
        <v>811</v>
      </c>
      <c r="AD95">
        <f>'新別表 '!AD199</f>
        <v>723</v>
      </c>
      <c r="AE95">
        <f>'新別表 '!AE199</f>
        <v>661</v>
      </c>
      <c r="AF95">
        <f>'新別表 '!AF199</f>
        <v>635</v>
      </c>
    </row>
    <row r="96" spans="1:32" x14ac:dyDescent="0.4">
      <c r="A96">
        <v>91</v>
      </c>
      <c r="B96">
        <f>'新別表 '!B201</f>
        <v>196</v>
      </c>
      <c r="C96" t="str">
        <f>'新別表 '!C201</f>
        <v>旧四郷村役場</v>
      </c>
      <c r="D96" t="str">
        <f>'新別表 '!D201</f>
        <v>四日市市西日野町3375</v>
      </c>
      <c r="E96" t="str">
        <f>'新別表 '!E201</f>
        <v>従量電灯Ｃ</v>
      </c>
      <c r="F96" t="str">
        <f>'新別表 '!F201</f>
        <v>340-4702-26-70-00</v>
      </c>
      <c r="G96" t="str">
        <f>'新別表 '!G201</f>
        <v>04-0340-4702-2670-0000-0000</v>
      </c>
      <c r="H96">
        <f>'新別表 '!H201</f>
        <v>12</v>
      </c>
      <c r="I96" t="str">
        <f>'新別表 '!I201</f>
        <v>kVA</v>
      </c>
      <c r="J96">
        <f>'新別表 '!J201</f>
        <v>2636</v>
      </c>
      <c r="K96">
        <f>'新別表 '!K201</f>
        <v>0</v>
      </c>
      <c r="L96" t="str">
        <f>'新別表 '!L201</f>
        <v>交流三相3線式</v>
      </c>
      <c r="M96" t="str">
        <f>'新別表 '!M201</f>
        <v>100/200</v>
      </c>
      <c r="N96">
        <f>'新別表 '!N201</f>
        <v>60</v>
      </c>
      <c r="O96" t="str">
        <f>'新別表 '!O201</f>
        <v>1回線受電</v>
      </c>
      <c r="P96" t="str">
        <f>'新別表 '!P201</f>
        <v>引込線第1支持点の支持がいしの負荷側接続点</v>
      </c>
      <c r="Q96" t="str">
        <f>'新別表 '!Q201</f>
        <v>需給地点に同じ</v>
      </c>
      <c r="R96" t="str">
        <f>'新別表 '!R201</f>
        <v>需給地点に同じ</v>
      </c>
      <c r="S96" t="str">
        <f>'新別表 '!S201</f>
        <v>スマートメーター</v>
      </c>
      <c r="T96" t="str">
        <f>'新別表 '!T201</f>
        <v>なし</v>
      </c>
      <c r="U96">
        <f>'新別表 '!U201</f>
        <v>289</v>
      </c>
      <c r="V96">
        <f>'新別表 '!V201</f>
        <v>338</v>
      </c>
      <c r="W96">
        <f>'新別表 '!W201</f>
        <v>270</v>
      </c>
      <c r="X96">
        <f>'新別表 '!X201</f>
        <v>298</v>
      </c>
      <c r="Y96">
        <f>'新別表 '!Y201</f>
        <v>93</v>
      </c>
      <c r="Z96">
        <f>'新別表 '!Z201</f>
        <v>126</v>
      </c>
      <c r="AA96">
        <f>'新別表 '!AA201</f>
        <v>110</v>
      </c>
      <c r="AB96">
        <f>'新別表 '!AB201</f>
        <v>125</v>
      </c>
      <c r="AC96">
        <f>'新別表 '!AC201</f>
        <v>183</v>
      </c>
      <c r="AD96">
        <f>'新別表 '!AD201</f>
        <v>155</v>
      </c>
      <c r="AE96">
        <f>'新別表 '!AE201</f>
        <v>294</v>
      </c>
      <c r="AF96">
        <f>'新別表 '!AF201</f>
        <v>355</v>
      </c>
    </row>
    <row r="97" spans="1:32" x14ac:dyDescent="0.4">
      <c r="A97">
        <v>92</v>
      </c>
      <c r="B97">
        <f>'新別表 '!B205</f>
        <v>200</v>
      </c>
      <c r="C97" t="str">
        <f>'新別表 '!C205</f>
        <v>三浜測定局</v>
      </c>
      <c r="D97" t="str">
        <f>'新別表 '!D205</f>
        <v>四日市市海山道町一丁目1532-1</v>
      </c>
      <c r="E97" t="str">
        <f>'新別表 '!E205</f>
        <v>従量電灯Ｃ</v>
      </c>
      <c r="F97" t="str">
        <f>'新別表 '!F205</f>
        <v>340-4609-01-50-00</v>
      </c>
      <c r="G97" t="str">
        <f>'新別表 '!G205</f>
        <v>04-0340-4609-0150-0000-0000</v>
      </c>
      <c r="H97">
        <f>'新別表 '!H205</f>
        <v>6</v>
      </c>
      <c r="I97" t="str">
        <f>'新別表 '!I205</f>
        <v>kVA</v>
      </c>
      <c r="J97">
        <f>'新別表 '!J205</f>
        <v>10555</v>
      </c>
      <c r="K97" t="str">
        <f>'新別表 '!K205</f>
        <v>-</v>
      </c>
      <c r="L97" t="str">
        <f>'新別表 '!L205</f>
        <v>交流単相3線式</v>
      </c>
      <c r="M97" t="str">
        <f>'新別表 '!M205</f>
        <v>100/200</v>
      </c>
      <c r="N97">
        <f>'新別表 '!N205</f>
        <v>60</v>
      </c>
      <c r="O97" t="str">
        <f>'新別表 '!O205</f>
        <v>1回線受電</v>
      </c>
      <c r="P97" t="str">
        <f>'新別表 '!P205</f>
        <v>引込線第1支持点の支持がいしの負荷側接続点</v>
      </c>
      <c r="Q97" t="str">
        <f>'新別表 '!Q205</f>
        <v>需給地点に同じ</v>
      </c>
      <c r="R97" t="str">
        <f>'新別表 '!R205</f>
        <v>需給地点に同じ</v>
      </c>
      <c r="S97" t="str">
        <f>'新別表 '!S205</f>
        <v>スマートメーター</v>
      </c>
      <c r="T97" t="str">
        <f>'新別表 '!T205</f>
        <v>なし</v>
      </c>
      <c r="U97">
        <f>'新別表 '!U205</f>
        <v>736</v>
      </c>
      <c r="V97">
        <f>'新別表 '!V205</f>
        <v>762</v>
      </c>
      <c r="W97">
        <f>'新別表 '!W205</f>
        <v>1034</v>
      </c>
      <c r="X97">
        <f>'新別表 '!X205</f>
        <v>894</v>
      </c>
      <c r="Y97">
        <f>'新別表 '!Y205</f>
        <v>970</v>
      </c>
      <c r="Z97">
        <f>'新別表 '!Z205</f>
        <v>949</v>
      </c>
      <c r="AA97">
        <f>'新別表 '!AA205</f>
        <v>830</v>
      </c>
      <c r="AB97">
        <f>'新別表 '!AB205</f>
        <v>793</v>
      </c>
      <c r="AC97">
        <f>'新別表 '!AC205</f>
        <v>936</v>
      </c>
      <c r="AD97">
        <f>'新別表 '!AD205</f>
        <v>932</v>
      </c>
      <c r="AE97">
        <f>'新別表 '!AE205</f>
        <v>918</v>
      </c>
      <c r="AF97">
        <f>'新別表 '!AF205</f>
        <v>801</v>
      </c>
    </row>
    <row r="98" spans="1:32" x14ac:dyDescent="0.4">
      <c r="A98">
        <v>93</v>
      </c>
      <c r="B98">
        <f>'新別表 '!B209</f>
        <v>204</v>
      </c>
      <c r="C98" t="str">
        <f>'新別表 '!C209</f>
        <v>伊坂測定局</v>
      </c>
      <c r="D98" t="str">
        <f>'新別表 '!D209</f>
        <v>四日市市伊坂町字上ノ山</v>
      </c>
      <c r="E98" t="str">
        <f>'新別表 '!E209</f>
        <v>従量電灯Ｃ</v>
      </c>
      <c r="F98" t="str">
        <f>'新別表 '!F209</f>
        <v>340-4068-06-70-00</v>
      </c>
      <c r="G98" t="str">
        <f>'新別表 '!G209</f>
        <v>04-0340-4068-0670-0000-0000</v>
      </c>
      <c r="H98">
        <f>'新別表 '!H209</f>
        <v>7</v>
      </c>
      <c r="I98" t="str">
        <f>'新別表 '!I209</f>
        <v>kVA</v>
      </c>
      <c r="J98">
        <f>'新別表 '!J209</f>
        <v>4396</v>
      </c>
      <c r="K98" t="str">
        <f>'新別表 '!K209</f>
        <v>-</v>
      </c>
      <c r="L98" t="str">
        <f>'新別表 '!L209</f>
        <v>交流単相3線式</v>
      </c>
      <c r="M98" t="str">
        <f>'新別表 '!M209</f>
        <v>100/200</v>
      </c>
      <c r="N98">
        <f>'新別表 '!N209</f>
        <v>60</v>
      </c>
      <c r="O98" t="str">
        <f>'新別表 '!O209</f>
        <v>1回線受電</v>
      </c>
      <c r="P98" t="str">
        <f>'新別表 '!P209</f>
        <v>引込線第1支持点の支持がいしの負荷側接続点</v>
      </c>
      <c r="Q98" t="str">
        <f>'新別表 '!Q209</f>
        <v>需給地点に同じ</v>
      </c>
      <c r="R98" t="str">
        <f>'新別表 '!R209</f>
        <v>需給地点に同じ</v>
      </c>
      <c r="S98" t="str">
        <f>'新別表 '!S209</f>
        <v>スマートメーター</v>
      </c>
      <c r="T98" t="str">
        <f>'新別表 '!T209</f>
        <v>なし</v>
      </c>
      <c r="U98">
        <f>'新別表 '!U209</f>
        <v>356</v>
      </c>
      <c r="V98">
        <f>'新別表 '!V209</f>
        <v>390</v>
      </c>
      <c r="W98">
        <f>'新別表 '!W209</f>
        <v>442</v>
      </c>
      <c r="X98">
        <f>'新別表 '!X209</f>
        <v>424</v>
      </c>
      <c r="Y98">
        <f>'新別表 '!Y209</f>
        <v>386</v>
      </c>
      <c r="Z98">
        <f>'新別表 '!Z209</f>
        <v>351</v>
      </c>
      <c r="AA98">
        <f>'新別表 '!AA209</f>
        <v>326</v>
      </c>
      <c r="AB98">
        <f>'新別表 '!AB209</f>
        <v>316</v>
      </c>
      <c r="AC98">
        <f>'新別表 '!AC209</f>
        <v>375</v>
      </c>
      <c r="AD98">
        <f>'新別表 '!AD209</f>
        <v>320</v>
      </c>
      <c r="AE98">
        <f>'新別表 '!AE209</f>
        <v>338</v>
      </c>
      <c r="AF98">
        <f>'新別表 '!AF209</f>
        <v>372</v>
      </c>
    </row>
    <row r="99" spans="1:32" x14ac:dyDescent="0.4">
      <c r="A99">
        <v>94</v>
      </c>
      <c r="B99">
        <f>'新別表 '!B211</f>
        <v>206</v>
      </c>
      <c r="C99" t="str">
        <f>'新別表 '!C211</f>
        <v>富洲原霊園</v>
      </c>
      <c r="D99" t="str">
        <f>'新別表 '!D211</f>
        <v>四日市市平町24-26</v>
      </c>
      <c r="E99" t="str">
        <f>'新別表 '!E211</f>
        <v>従量電灯Ｃ</v>
      </c>
      <c r="F99" t="str">
        <f>'新別表 '!F211</f>
        <v>340-4151-24-70-10</v>
      </c>
      <c r="G99" t="str">
        <f>'新別表 '!G211</f>
        <v>04-0340-4151-2470-1000-0000</v>
      </c>
      <c r="H99">
        <f>'新別表 '!H211</f>
        <v>10</v>
      </c>
      <c r="I99" t="str">
        <f>'新別表 '!I211</f>
        <v>kVA</v>
      </c>
      <c r="J99">
        <f>'新別表 '!J211</f>
        <v>3302</v>
      </c>
      <c r="K99" t="str">
        <f>'新別表 '!K211</f>
        <v>-</v>
      </c>
      <c r="L99" t="str">
        <f>'新別表 '!L211</f>
        <v>交流単相3線式</v>
      </c>
      <c r="M99" t="str">
        <f>'新別表 '!M211</f>
        <v>100/200</v>
      </c>
      <c r="N99">
        <f>'新別表 '!N211</f>
        <v>60</v>
      </c>
      <c r="O99" t="str">
        <f>'新別表 '!O211</f>
        <v>1回線受電</v>
      </c>
      <c r="P99" t="str">
        <f>'新別表 '!P211</f>
        <v>引込線第1支持点の支持がいしの負荷側接続点</v>
      </c>
      <c r="Q99" t="str">
        <f>'新別表 '!Q211</f>
        <v>需給地点に同じ</v>
      </c>
      <c r="R99" t="str">
        <f>'新別表 '!R211</f>
        <v>需給地点に同じ</v>
      </c>
      <c r="S99" t="str">
        <f>'新別表 '!S211</f>
        <v>スマートメーター</v>
      </c>
      <c r="T99" t="str">
        <f>'新別表 '!T211</f>
        <v>なし</v>
      </c>
      <c r="U99">
        <f>'新別表 '!U211</f>
        <v>220</v>
      </c>
      <c r="V99">
        <f>'新別表 '!V211</f>
        <v>224</v>
      </c>
      <c r="W99">
        <f>'新別表 '!W211</f>
        <v>315</v>
      </c>
      <c r="X99">
        <f>'新別表 '!X211</f>
        <v>247</v>
      </c>
      <c r="Y99">
        <f>'新別表 '!Y211</f>
        <v>246</v>
      </c>
      <c r="Z99">
        <f>'新別表 '!Z211</f>
        <v>291</v>
      </c>
      <c r="AA99">
        <f>'新別表 '!AA211</f>
        <v>271</v>
      </c>
      <c r="AB99">
        <f>'新別表 '!AB211</f>
        <v>287</v>
      </c>
      <c r="AC99">
        <f>'新別表 '!AC211</f>
        <v>334</v>
      </c>
      <c r="AD99">
        <f>'新別表 '!AD211</f>
        <v>298</v>
      </c>
      <c r="AE99">
        <f>'新別表 '!AE211</f>
        <v>286</v>
      </c>
      <c r="AF99">
        <f>'新別表 '!AF211</f>
        <v>283</v>
      </c>
    </row>
    <row r="100" spans="1:32" x14ac:dyDescent="0.4">
      <c r="A100">
        <v>95</v>
      </c>
      <c r="B100">
        <f>'新別表 '!B212</f>
        <v>207</v>
      </c>
      <c r="C100" t="str">
        <f>'新別表 '!C212</f>
        <v>富田霊園</v>
      </c>
      <c r="D100" t="str">
        <f>'新別表 '!D212</f>
        <v>四日市市大字茂福579</v>
      </c>
      <c r="E100" t="str">
        <f>'新別表 '!E212</f>
        <v>従量電灯Ｃ</v>
      </c>
      <c r="F100" t="str">
        <f>'新別表 '!F212</f>
        <v>340-4189-40-02-00</v>
      </c>
      <c r="G100" t="str">
        <f>'新別表 '!G212</f>
        <v>04-0340-4189-4002-0000-0000</v>
      </c>
      <c r="H100">
        <f>'新別表 '!H212</f>
        <v>12</v>
      </c>
      <c r="I100" t="str">
        <f>'新別表 '!I212</f>
        <v>kVA</v>
      </c>
      <c r="J100">
        <f>'新別表 '!J212</f>
        <v>2495</v>
      </c>
      <c r="K100" t="str">
        <f>'新別表 '!K212</f>
        <v>-</v>
      </c>
      <c r="L100" t="str">
        <f>'新別表 '!L212</f>
        <v>交流単相3線式</v>
      </c>
      <c r="M100" t="str">
        <f>'新別表 '!M212</f>
        <v>100/200</v>
      </c>
      <c r="N100">
        <f>'新別表 '!N212</f>
        <v>60</v>
      </c>
      <c r="O100" t="str">
        <f>'新別表 '!O212</f>
        <v>1回線受電</v>
      </c>
      <c r="P100" t="str">
        <f>'新別表 '!P212</f>
        <v>引込線第1支持点の支持がいしの負荷側接続点</v>
      </c>
      <c r="Q100" t="str">
        <f>'新別表 '!Q212</f>
        <v>需給地点に同じ</v>
      </c>
      <c r="R100" t="str">
        <f>'新別表 '!R212</f>
        <v>需給地点に同じ</v>
      </c>
      <c r="S100" t="str">
        <f>'新別表 '!S212</f>
        <v>スマートメーター</v>
      </c>
      <c r="T100" t="str">
        <f>'新別表 '!T212</f>
        <v>なし</v>
      </c>
      <c r="U100">
        <f>'新別表 '!U212</f>
        <v>215</v>
      </c>
      <c r="V100">
        <f>'新別表 '!V212</f>
        <v>187</v>
      </c>
      <c r="W100">
        <f>'新別表 '!W212</f>
        <v>185</v>
      </c>
      <c r="X100">
        <f>'新別表 '!X212</f>
        <v>222</v>
      </c>
      <c r="Y100">
        <f>'新別表 '!Y212</f>
        <v>222</v>
      </c>
      <c r="Z100">
        <f>'新別表 '!Z212</f>
        <v>200</v>
      </c>
      <c r="AA100">
        <f>'新別表 '!AA212</f>
        <v>227</v>
      </c>
      <c r="AB100">
        <f>'新別表 '!AB212</f>
        <v>195</v>
      </c>
      <c r="AC100">
        <f>'新別表 '!AC212</f>
        <v>224</v>
      </c>
      <c r="AD100">
        <f>'新別表 '!AD212</f>
        <v>216</v>
      </c>
      <c r="AE100">
        <f>'新別表 '!AE212</f>
        <v>203</v>
      </c>
      <c r="AF100">
        <f>'新別表 '!AF212</f>
        <v>199</v>
      </c>
    </row>
    <row r="101" spans="1:32" x14ac:dyDescent="0.4">
      <c r="A101">
        <v>96</v>
      </c>
      <c r="B101">
        <f>'新別表 '!B215</f>
        <v>210</v>
      </c>
      <c r="C101" t="str">
        <f>'新別表 '!C215</f>
        <v>多文化共生サロン</v>
      </c>
      <c r="D101" t="str">
        <f>'新別表 '!D215</f>
        <v>四日市市笹川六丁目29-1</v>
      </c>
      <c r="E101" t="str">
        <f>'新別表 '!E215</f>
        <v>従量電灯Ｃ</v>
      </c>
      <c r="F101" t="str">
        <f>'新別表 '!F215</f>
        <v>340-4676-31-70-00</v>
      </c>
      <c r="G101" t="str">
        <f>'新別表 '!G215</f>
        <v>04-0340-4676-3170-0000-0000</v>
      </c>
      <c r="H101">
        <f>'新別表 '!H215</f>
        <v>7</v>
      </c>
      <c r="I101" t="str">
        <f>'新別表 '!I215</f>
        <v>kVA</v>
      </c>
      <c r="J101">
        <f>'新別表 '!J215</f>
        <v>7752</v>
      </c>
      <c r="K101" t="str">
        <f>'新別表 '!K215</f>
        <v>-</v>
      </c>
      <c r="L101" t="str">
        <f>'新別表 '!L215</f>
        <v>交流単相3線式</v>
      </c>
      <c r="M101" t="str">
        <f>'新別表 '!M215</f>
        <v>100/200</v>
      </c>
      <c r="N101">
        <f>'新別表 '!N215</f>
        <v>60</v>
      </c>
      <c r="O101" t="str">
        <f>'新別表 '!O215</f>
        <v>1回線受電</v>
      </c>
      <c r="P101" t="str">
        <f>'新別表 '!P215</f>
        <v>引込線第1支持点の支持がいしの負荷側接続点</v>
      </c>
      <c r="Q101" t="str">
        <f>'新別表 '!Q215</f>
        <v>需給地点に同じ</v>
      </c>
      <c r="R101" t="str">
        <f>'新別表 '!R215</f>
        <v>需給地点に同じ</v>
      </c>
      <c r="S101" t="str">
        <f>'新別表 '!S215</f>
        <v>スマートメーター</v>
      </c>
      <c r="T101" t="str">
        <f>'新別表 '!T215</f>
        <v>なし</v>
      </c>
      <c r="U101">
        <f>'新別表 '!U215</f>
        <v>387</v>
      </c>
      <c r="V101">
        <f>'新別表 '!V215</f>
        <v>374</v>
      </c>
      <c r="W101">
        <f>'新別表 '!W215</f>
        <v>462</v>
      </c>
      <c r="X101">
        <f>'新別表 '!X215</f>
        <v>795</v>
      </c>
      <c r="Y101">
        <f>'新別表 '!Y215</f>
        <v>896</v>
      </c>
      <c r="Z101">
        <f>'新別表 '!Z215</f>
        <v>662</v>
      </c>
      <c r="AA101">
        <f>'新別表 '!AA215</f>
        <v>384</v>
      </c>
      <c r="AB101">
        <f>'新別表 '!AB215</f>
        <v>546</v>
      </c>
      <c r="AC101">
        <f>'新別表 '!AC215</f>
        <v>735</v>
      </c>
      <c r="AD101">
        <f>'新別表 '!AD215</f>
        <v>909</v>
      </c>
      <c r="AE101">
        <f>'新別表 '!AE215</f>
        <v>835</v>
      </c>
      <c r="AF101">
        <f>'新別表 '!AF215</f>
        <v>767</v>
      </c>
    </row>
    <row r="102" spans="1:32" x14ac:dyDescent="0.4">
      <c r="A102">
        <v>97</v>
      </c>
      <c r="B102">
        <f>'新別表 '!B230</f>
        <v>225</v>
      </c>
      <c r="C102" t="str">
        <f>'新別表 '!C230</f>
        <v>南部丘陵公園</v>
      </c>
      <c r="D102" t="str">
        <f>'新別表 '!D230</f>
        <v>西日野町4168</v>
      </c>
      <c r="E102" t="str">
        <f>'新別表 '!E230</f>
        <v>従量電灯Ｃ</v>
      </c>
      <c r="F102" t="str">
        <f>'新別表 '!F230</f>
        <v>340-4784-09-15-00</v>
      </c>
      <c r="G102" t="str">
        <f>'新別表 '!G230</f>
        <v>04-0340-4784-0915-0000-0000</v>
      </c>
      <c r="H102">
        <f>'新別表 '!H230</f>
        <v>8</v>
      </c>
      <c r="I102" t="str">
        <f>'新別表 '!I230</f>
        <v>kVA</v>
      </c>
      <c r="J102">
        <f>'新別表 '!J230</f>
        <v>5194</v>
      </c>
      <c r="K102" t="str">
        <f>'新別表 '!K230</f>
        <v>-</v>
      </c>
      <c r="L102" t="str">
        <f>'新別表 '!L230</f>
        <v>交流単相3線式</v>
      </c>
      <c r="M102" t="str">
        <f>'新別表 '!M230</f>
        <v>100/200</v>
      </c>
      <c r="N102">
        <f>'新別表 '!N230</f>
        <v>60</v>
      </c>
      <c r="O102" t="str">
        <f>'新別表 '!O230</f>
        <v>1回線受電</v>
      </c>
      <c r="P102" t="str">
        <f>'新別表 '!P230</f>
        <v>引込線第1支持点の支持がいしの負荷側接続点</v>
      </c>
      <c r="Q102" t="str">
        <f>'新別表 '!Q230</f>
        <v>需給地点に同じ</v>
      </c>
      <c r="R102" t="str">
        <f>'新別表 '!R230</f>
        <v>需給地点に同じ</v>
      </c>
      <c r="S102" t="str">
        <f>'新別表 '!S230</f>
        <v>スマートメーター</v>
      </c>
      <c r="T102" t="str">
        <f>'新別表 '!T230</f>
        <v>なし</v>
      </c>
      <c r="U102">
        <f>'新別表 '!U230</f>
        <v>311</v>
      </c>
      <c r="V102">
        <f>'新別表 '!V230</f>
        <v>489</v>
      </c>
      <c r="W102">
        <f>'新別表 '!W230</f>
        <v>688</v>
      </c>
      <c r="X102">
        <f>'新別表 '!X230</f>
        <v>880</v>
      </c>
      <c r="Y102">
        <f>'新別表 '!Y230</f>
        <v>838</v>
      </c>
      <c r="Z102">
        <f>'新別表 '!Z230</f>
        <v>473</v>
      </c>
      <c r="AA102">
        <f>'新別表 '!AA230</f>
        <v>398</v>
      </c>
      <c r="AB102">
        <f>'新別表 '!AB230</f>
        <v>214</v>
      </c>
      <c r="AC102">
        <f>'新別表 '!AC230</f>
        <v>237</v>
      </c>
      <c r="AD102">
        <f>'新別表 '!AD230</f>
        <v>224</v>
      </c>
      <c r="AE102">
        <f>'新別表 '!AE230</f>
        <v>209</v>
      </c>
      <c r="AF102">
        <f>'新別表 '!AF230</f>
        <v>233</v>
      </c>
    </row>
    <row r="103" spans="1:32" x14ac:dyDescent="0.4">
      <c r="A103">
        <v>98</v>
      </c>
      <c r="B103">
        <f>'新別表 '!B231</f>
        <v>226</v>
      </c>
      <c r="C103" t="str">
        <f>'新別表 '!C231</f>
        <v>南部丘陵公園</v>
      </c>
      <c r="D103" t="str">
        <f>'新別表 '!D231</f>
        <v>西日野町4168</v>
      </c>
      <c r="E103" t="str">
        <f>'新別表 '!E231</f>
        <v>従量電灯Ｃ</v>
      </c>
      <c r="F103" t="str">
        <f>'新別表 '!F231</f>
        <v>340-4784-09-71-00</v>
      </c>
      <c r="G103" t="str">
        <f>'新別表 '!G231</f>
        <v>04-0340-4784-0971-0000-0000</v>
      </c>
      <c r="H103">
        <f>'新別表 '!H231</f>
        <v>8</v>
      </c>
      <c r="I103" t="str">
        <f>'新別表 '!I231</f>
        <v>kVA</v>
      </c>
      <c r="J103">
        <f>'新別表 '!J231</f>
        <v>1031</v>
      </c>
      <c r="K103" t="str">
        <f>'新別表 '!K231</f>
        <v>-</v>
      </c>
      <c r="L103" t="str">
        <f>'新別表 '!L231</f>
        <v>交流単相3線式</v>
      </c>
      <c r="M103" t="str">
        <f>'新別表 '!M231</f>
        <v>100/200</v>
      </c>
      <c r="N103">
        <f>'新別表 '!N231</f>
        <v>60</v>
      </c>
      <c r="O103" t="str">
        <f>'新別表 '!O231</f>
        <v>1回線受電</v>
      </c>
      <c r="P103" t="str">
        <f>'新別表 '!P231</f>
        <v>引込線第1支持点の支持がいしの負荷側接続点</v>
      </c>
      <c r="Q103" t="str">
        <f>'新別表 '!Q231</f>
        <v>需給地点に同じ</v>
      </c>
      <c r="R103" t="str">
        <f>'新別表 '!R231</f>
        <v>需給地点に同じ</v>
      </c>
      <c r="S103" t="str">
        <f>'新別表 '!S231</f>
        <v>スマートメーター</v>
      </c>
      <c r="T103" t="str">
        <f>'新別表 '!T231</f>
        <v>なし</v>
      </c>
      <c r="U103">
        <f>'新別表 '!U231</f>
        <v>48</v>
      </c>
      <c r="V103">
        <f>'新別表 '!V231</f>
        <v>67</v>
      </c>
      <c r="W103">
        <f>'新別表 '!W231</f>
        <v>92</v>
      </c>
      <c r="X103">
        <f>'新別表 '!X231</f>
        <v>169</v>
      </c>
      <c r="Y103">
        <f>'新別表 '!Y231</f>
        <v>70</v>
      </c>
      <c r="Z103">
        <f>'新別表 '!Z231</f>
        <v>52</v>
      </c>
      <c r="AA103">
        <f>'新別表 '!AA231</f>
        <v>65</v>
      </c>
      <c r="AB103">
        <f>'新別表 '!AB231</f>
        <v>66</v>
      </c>
      <c r="AC103">
        <f>'新別表 '!AC231</f>
        <v>101</v>
      </c>
      <c r="AD103">
        <f>'新別表 '!AD231</f>
        <v>118</v>
      </c>
      <c r="AE103">
        <f>'新別表 '!AE231</f>
        <v>102</v>
      </c>
      <c r="AF103">
        <f>'新別表 '!AF231</f>
        <v>81</v>
      </c>
    </row>
    <row r="104" spans="1:32" x14ac:dyDescent="0.4">
      <c r="A104">
        <v>99</v>
      </c>
      <c r="B104">
        <f>'新別表 '!B232</f>
        <v>227</v>
      </c>
      <c r="C104" t="str">
        <f>'新別表 '!C232</f>
        <v>南部丘陵公園</v>
      </c>
      <c r="D104" t="str">
        <f>'新別表 '!D232</f>
        <v>西日野町4168</v>
      </c>
      <c r="E104" t="str">
        <f>'新別表 '!E232</f>
        <v>従量電灯Ｃ</v>
      </c>
      <c r="F104" t="str">
        <f>'新別表 '!F232</f>
        <v>340-4784-09-71-20</v>
      </c>
      <c r="G104" t="str">
        <f>'新別表 '!G232</f>
        <v>04-0340-4784-0971-2000-0000</v>
      </c>
      <c r="H104">
        <f>'新別表 '!H232</f>
        <v>8</v>
      </c>
      <c r="I104" t="str">
        <f>'新別表 '!I232</f>
        <v>kVA</v>
      </c>
      <c r="J104">
        <f>'新別表 '!J232</f>
        <v>8488</v>
      </c>
      <c r="K104" t="str">
        <f>'新別表 '!K232</f>
        <v>-</v>
      </c>
      <c r="L104" t="str">
        <f>'新別表 '!L232</f>
        <v>交流単相3線式</v>
      </c>
      <c r="M104" t="str">
        <f>'新別表 '!M232</f>
        <v>100/200</v>
      </c>
      <c r="N104">
        <f>'新別表 '!N232</f>
        <v>60</v>
      </c>
      <c r="O104" t="str">
        <f>'新別表 '!O232</f>
        <v>1回線受電</v>
      </c>
      <c r="P104" t="str">
        <f>'新別表 '!P232</f>
        <v>引込線第1支持点の支持がいしの負荷側接続点</v>
      </c>
      <c r="Q104" t="str">
        <f>'新別表 '!Q232</f>
        <v>需給地点に同じ</v>
      </c>
      <c r="R104" t="str">
        <f>'新別表 '!R232</f>
        <v>需給地点に同じ</v>
      </c>
      <c r="S104" t="str">
        <f>'新別表 '!S232</f>
        <v>スマートメーター</v>
      </c>
      <c r="T104" t="str">
        <f>'新別表 '!T232</f>
        <v>なし</v>
      </c>
      <c r="U104">
        <f>'新別表 '!U232</f>
        <v>707</v>
      </c>
      <c r="V104">
        <f>'新別表 '!V232</f>
        <v>608</v>
      </c>
      <c r="W104">
        <f>'新別表 '!W232</f>
        <v>522</v>
      </c>
      <c r="X104">
        <f>'新別表 '!X232</f>
        <v>781</v>
      </c>
      <c r="Y104">
        <f>'新別表 '!Y232</f>
        <v>773</v>
      </c>
      <c r="Z104">
        <f>'新別表 '!Z232</f>
        <v>676</v>
      </c>
      <c r="AA104">
        <f>'新別表 '!AA232</f>
        <v>784</v>
      </c>
      <c r="AB104">
        <f>'新別表 '!AB232</f>
        <v>751</v>
      </c>
      <c r="AC104">
        <f>'新別表 '!AC232</f>
        <v>883</v>
      </c>
      <c r="AD104">
        <f>'新別表 '!AD232</f>
        <v>741</v>
      </c>
      <c r="AE104">
        <f>'新別表 '!AE232</f>
        <v>680</v>
      </c>
      <c r="AF104">
        <f>'新別表 '!AF232</f>
        <v>582</v>
      </c>
    </row>
    <row r="105" spans="1:32" x14ac:dyDescent="0.4">
      <c r="A105">
        <v>100</v>
      </c>
      <c r="B105">
        <f>'新別表 '!B239</f>
        <v>234</v>
      </c>
      <c r="C105" t="str">
        <f>'新別表 '!C239</f>
        <v>南部丘陵公園</v>
      </c>
      <c r="D105" t="str">
        <f>'新別表 '!D239</f>
        <v>西日野町4168</v>
      </c>
      <c r="E105" t="str">
        <f>'新別表 '!E239</f>
        <v>従量電灯Ｃ</v>
      </c>
      <c r="F105" t="str">
        <f>'新別表 '!F239</f>
        <v>340-4702-45-50-00</v>
      </c>
      <c r="G105" t="str">
        <f>'新別表 '!G239</f>
        <v>04-0340-4702-4550-0000-0000</v>
      </c>
      <c r="H105">
        <f>'新別表 '!H239</f>
        <v>8</v>
      </c>
      <c r="I105" t="str">
        <f>'新別表 '!I239</f>
        <v>kVA</v>
      </c>
      <c r="J105">
        <f>'新別表 '!J239</f>
        <v>9661</v>
      </c>
      <c r="K105" t="str">
        <f>'新別表 '!K239</f>
        <v>-</v>
      </c>
      <c r="L105" t="str">
        <f>'新別表 '!L239</f>
        <v>交流単相3線式</v>
      </c>
      <c r="M105" t="str">
        <f>'新別表 '!M239</f>
        <v>100/200</v>
      </c>
      <c r="N105">
        <f>'新別表 '!N239</f>
        <v>60</v>
      </c>
      <c r="O105" t="str">
        <f>'新別表 '!O239</f>
        <v>1回線受電</v>
      </c>
      <c r="P105" t="str">
        <f>'新別表 '!P239</f>
        <v>引込線第1支持点の支持がいしの負荷側接続点</v>
      </c>
      <c r="Q105" t="str">
        <f>'新別表 '!Q239</f>
        <v>需給地点に同じ</v>
      </c>
      <c r="R105" t="str">
        <f>'新別表 '!R239</f>
        <v>需給地点に同じ</v>
      </c>
      <c r="S105" t="str">
        <f>'新別表 '!S239</f>
        <v>スマートメーター</v>
      </c>
      <c r="T105" t="str">
        <f>'新別表 '!T239</f>
        <v>なし</v>
      </c>
      <c r="U105">
        <f>'新別表 '!U239</f>
        <v>727</v>
      </c>
      <c r="V105">
        <f>'新別表 '!V239</f>
        <v>788</v>
      </c>
      <c r="W105">
        <f>'新別表 '!W239</f>
        <v>806</v>
      </c>
      <c r="X105">
        <f>'新別表 '!X239</f>
        <v>996</v>
      </c>
      <c r="Y105">
        <f>'新別表 '!Y239</f>
        <v>832</v>
      </c>
      <c r="Z105">
        <f>'新別表 '!Z239</f>
        <v>803</v>
      </c>
      <c r="AA105">
        <f>'新別表 '!AA239</f>
        <v>870</v>
      </c>
      <c r="AB105">
        <f>'新別表 '!AB239</f>
        <v>761</v>
      </c>
      <c r="AC105">
        <f>'新別表 '!AC239</f>
        <v>916</v>
      </c>
      <c r="AD105">
        <f>'新別表 '!AD239</f>
        <v>871</v>
      </c>
      <c r="AE105">
        <f>'新別表 '!AE239</f>
        <v>647</v>
      </c>
      <c r="AF105">
        <f>'新別表 '!AF239</f>
        <v>644</v>
      </c>
    </row>
    <row r="106" spans="1:32" x14ac:dyDescent="0.4">
      <c r="A106">
        <v>101</v>
      </c>
      <c r="B106">
        <f>'新別表 '!B247</f>
        <v>242</v>
      </c>
      <c r="C106" t="str">
        <f>'新別表 '!C247</f>
        <v>垂坂公園・羽津山緑地</v>
      </c>
      <c r="D106" t="str">
        <f>'新別表 '!D247</f>
        <v>垂坂町318ー1</v>
      </c>
      <c r="E106" t="str">
        <f>'新別表 '!E247</f>
        <v>従量電灯Ｃ</v>
      </c>
      <c r="F106" t="str">
        <f>'新別表 '!F247</f>
        <v>340-4203-03-32-00</v>
      </c>
      <c r="G106" t="str">
        <f>'新別表 '!G247</f>
        <v>04-0340-4203-0332-0000-0000</v>
      </c>
      <c r="H106">
        <f>'新別表 '!H247</f>
        <v>13</v>
      </c>
      <c r="I106" t="str">
        <f>'新別表 '!I247</f>
        <v>kVA</v>
      </c>
      <c r="J106">
        <f>'新別表 '!J247</f>
        <v>13213</v>
      </c>
      <c r="K106" t="str">
        <f>'新別表 '!K247</f>
        <v>-</v>
      </c>
      <c r="L106" t="str">
        <f>'新別表 '!L247</f>
        <v>交流単相3線式</v>
      </c>
      <c r="M106" t="str">
        <f>'新別表 '!M247</f>
        <v>100/200</v>
      </c>
      <c r="N106">
        <f>'新別表 '!N247</f>
        <v>60</v>
      </c>
      <c r="O106" t="str">
        <f>'新別表 '!O247</f>
        <v>1回線受電</v>
      </c>
      <c r="P106" t="str">
        <f>'新別表 '!P247</f>
        <v>引込線第1支持点の支持がいしの負荷側接続点</v>
      </c>
      <c r="Q106" t="str">
        <f>'新別表 '!Q247</f>
        <v>需給地点に同じ</v>
      </c>
      <c r="R106" t="str">
        <f>'新別表 '!R247</f>
        <v>需給地点に同じ</v>
      </c>
      <c r="S106" t="str">
        <f>'新別表 '!S247</f>
        <v>スマートメーター</v>
      </c>
      <c r="T106" t="str">
        <f>'新別表 '!T247</f>
        <v>なし</v>
      </c>
      <c r="U106">
        <f>'新別表 '!U247</f>
        <v>945</v>
      </c>
      <c r="V106">
        <f>'新別表 '!V247</f>
        <v>973</v>
      </c>
      <c r="W106">
        <f>'新別表 '!W247</f>
        <v>867</v>
      </c>
      <c r="X106">
        <f>'新別表 '!X247</f>
        <v>1163</v>
      </c>
      <c r="Y106">
        <f>'新別表 '!Y247</f>
        <v>1198</v>
      </c>
      <c r="Z106">
        <f>'新別表 '!Z247</f>
        <v>1043</v>
      </c>
      <c r="AA106">
        <f>'新別表 '!AA247</f>
        <v>1153</v>
      </c>
      <c r="AB106">
        <f>'新別表 '!AB247</f>
        <v>1117</v>
      </c>
      <c r="AC106">
        <f>'新別表 '!AC247</f>
        <v>1299</v>
      </c>
      <c r="AD106">
        <f>'新別表 '!AD247</f>
        <v>1204</v>
      </c>
      <c r="AE106">
        <f>'新別表 '!AE247</f>
        <v>1176</v>
      </c>
      <c r="AF106">
        <f>'新別表 '!AF247</f>
        <v>1075</v>
      </c>
    </row>
    <row r="107" spans="1:32" x14ac:dyDescent="0.4">
      <c r="A107">
        <v>102</v>
      </c>
      <c r="B107">
        <f>'新別表 '!B249</f>
        <v>244</v>
      </c>
      <c r="C107" t="str">
        <f>'新別表 '!C249</f>
        <v>垂坂公園・羽津山緑地</v>
      </c>
      <c r="D107" t="str">
        <f>'新別表 '!D249</f>
        <v>垂坂町318ー1</v>
      </c>
      <c r="E107" t="str">
        <f>'新別表 '!E249</f>
        <v>従量電灯Ｃ</v>
      </c>
      <c r="F107" t="str">
        <f>'新別表 '!F249</f>
        <v>340-4126-02-70-70</v>
      </c>
      <c r="G107" t="str">
        <f>'新別表 '!G249</f>
        <v>04-0340-4126-0270-7000-0000</v>
      </c>
      <c r="H107">
        <f>'新別表 '!H249</f>
        <v>13</v>
      </c>
      <c r="I107" t="str">
        <f>'新別表 '!I249</f>
        <v>kVA</v>
      </c>
      <c r="J107">
        <f>'新別表 '!J249</f>
        <v>8933</v>
      </c>
      <c r="K107" t="str">
        <f>'新別表 '!K249</f>
        <v>-</v>
      </c>
      <c r="L107" t="str">
        <f>'新別表 '!L249</f>
        <v>交流単相3線式</v>
      </c>
      <c r="M107" t="str">
        <f>'新別表 '!M249</f>
        <v>100/200</v>
      </c>
      <c r="N107">
        <f>'新別表 '!N249</f>
        <v>60</v>
      </c>
      <c r="O107" t="str">
        <f>'新別表 '!O249</f>
        <v>1回線受電</v>
      </c>
      <c r="P107" t="str">
        <f>'新別表 '!P249</f>
        <v>引込線第1支持点の支持がいしの負荷側接続点</v>
      </c>
      <c r="Q107" t="str">
        <f>'新別表 '!Q249</f>
        <v>需給地点に同じ</v>
      </c>
      <c r="R107" t="str">
        <f>'新別表 '!R249</f>
        <v>需給地点に同じ</v>
      </c>
      <c r="S107" t="str">
        <f>'新別表 '!S249</f>
        <v>スマートメーター</v>
      </c>
      <c r="T107" t="str">
        <f>'新別表 '!T249</f>
        <v>なし</v>
      </c>
      <c r="U107">
        <f>'新別表 '!U249</f>
        <v>582</v>
      </c>
      <c r="V107">
        <f>'新別表 '!V249</f>
        <v>504</v>
      </c>
      <c r="W107">
        <f>'新別表 '!W249</f>
        <v>526</v>
      </c>
      <c r="X107">
        <f>'新別表 '!X249</f>
        <v>787</v>
      </c>
      <c r="Y107">
        <f>'新別表 '!Y249</f>
        <v>823</v>
      </c>
      <c r="Z107">
        <f>'新別表 '!Z249</f>
        <v>861</v>
      </c>
      <c r="AA107">
        <f>'新別表 '!AA249</f>
        <v>943</v>
      </c>
      <c r="AB107">
        <f>'新別表 '!AB249</f>
        <v>803</v>
      </c>
      <c r="AC107">
        <f>'新別表 '!AC249</f>
        <v>945</v>
      </c>
      <c r="AD107">
        <f>'新別表 '!AD249</f>
        <v>777</v>
      </c>
      <c r="AE107">
        <f>'新別表 '!AE249</f>
        <v>722</v>
      </c>
      <c r="AF107">
        <f>'新別表 '!AF249</f>
        <v>660</v>
      </c>
    </row>
    <row r="108" spans="1:32" x14ac:dyDescent="0.4">
      <c r="A108">
        <v>103</v>
      </c>
      <c r="B108">
        <f>'新別表 '!B267</f>
        <v>262</v>
      </c>
      <c r="C108" t="str">
        <f>'新別表 '!C267</f>
        <v>近鉄湯の山線高架下事務所</v>
      </c>
      <c r="D108" t="str">
        <f>'新別表 '!D267</f>
        <v>安島一丁目8-1</v>
      </c>
      <c r="E108" t="str">
        <f>'新別表 '!E267</f>
        <v>従量電灯Ｃ</v>
      </c>
      <c r="F108" t="str">
        <f>'新別表 '!F267</f>
        <v>340-4556-03-70-10</v>
      </c>
      <c r="G108" t="str">
        <f>'新別表 '!G267</f>
        <v>04-0340-4556-0370-1000-0000</v>
      </c>
      <c r="H108">
        <f>'新別表 '!H267</f>
        <v>12</v>
      </c>
      <c r="I108" t="str">
        <f>'新別表 '!I267</f>
        <v>kVA</v>
      </c>
      <c r="J108">
        <f>'新別表 '!J267</f>
        <v>2470</v>
      </c>
      <c r="K108" t="str">
        <f>'新別表 '!K267</f>
        <v>-</v>
      </c>
      <c r="L108" t="str">
        <f>'新別表 '!L267</f>
        <v>交流単相3線式</v>
      </c>
      <c r="M108" t="str">
        <f>'新別表 '!M267</f>
        <v>100/200</v>
      </c>
      <c r="N108">
        <f>'新別表 '!N267</f>
        <v>60</v>
      </c>
      <c r="O108" t="str">
        <f>'新別表 '!O267</f>
        <v>1回線受電</v>
      </c>
      <c r="P108" t="str">
        <f>'新別表 '!P267</f>
        <v>引込線第1支持点の支持がいしの負荷側接続点</v>
      </c>
      <c r="Q108" t="str">
        <f>'新別表 '!Q267</f>
        <v>需給地点に同じ</v>
      </c>
      <c r="R108" t="str">
        <f>'新別表 '!R267</f>
        <v>需給地点に同じ</v>
      </c>
      <c r="S108" t="str">
        <f>'新別表 '!S267</f>
        <v>スマートメーター</v>
      </c>
      <c r="T108" t="str">
        <f>'新別表 '!T267</f>
        <v>なし</v>
      </c>
      <c r="U108">
        <f>'新別表 '!U267</f>
        <v>146</v>
      </c>
      <c r="V108">
        <f>'新別表 '!V267</f>
        <v>129</v>
      </c>
      <c r="W108">
        <f>'新別表 '!W267</f>
        <v>117</v>
      </c>
      <c r="X108">
        <f>'新別表 '!X267</f>
        <v>140</v>
      </c>
      <c r="Y108">
        <f>'新別表 '!Y267</f>
        <v>285</v>
      </c>
      <c r="Z108">
        <f>'新別表 '!Z267</f>
        <v>231</v>
      </c>
      <c r="AA108">
        <f>'新別表 '!AA267</f>
        <v>213</v>
      </c>
      <c r="AB108">
        <f>'新別表 '!AB267</f>
        <v>245</v>
      </c>
      <c r="AC108">
        <f>'新別表 '!AC267</f>
        <v>279</v>
      </c>
      <c r="AD108">
        <f>'新別表 '!AD267</f>
        <v>267</v>
      </c>
      <c r="AE108">
        <f>'新別表 '!AE267</f>
        <v>216</v>
      </c>
      <c r="AF108">
        <f>'新別表 '!AF267</f>
        <v>202</v>
      </c>
    </row>
    <row r="109" spans="1:32" x14ac:dyDescent="0.4">
      <c r="A109">
        <v>104</v>
      </c>
      <c r="B109">
        <f>'新別表 '!B273</f>
        <v>268</v>
      </c>
      <c r="C109" t="str">
        <f>'新別表 '!C273</f>
        <v>四日市市公園資機材倉庫</v>
      </c>
      <c r="D109" t="str">
        <f>'新別表 '!D273</f>
        <v>日永東一丁目3ー21</v>
      </c>
      <c r="E109" t="str">
        <f>'新別表 '!E273</f>
        <v>従量電灯Ｃ</v>
      </c>
      <c r="F109" t="str">
        <f>'新別表 '!F273</f>
        <v>340-0100-22-96-80</v>
      </c>
      <c r="G109" t="str">
        <f>'新別表 '!G273</f>
        <v>04-0340-0100-2296-8000-0000</v>
      </c>
      <c r="H109">
        <f>'新別表 '!H273</f>
        <v>15</v>
      </c>
      <c r="I109" t="str">
        <f>'新別表 '!I273</f>
        <v>kVA</v>
      </c>
      <c r="J109">
        <f>'新別表 '!J273</f>
        <v>8615</v>
      </c>
      <c r="K109" t="str">
        <f>'新別表 '!K273</f>
        <v>-</v>
      </c>
      <c r="L109" t="str">
        <f>'新別表 '!L273</f>
        <v>交流単相3線式</v>
      </c>
      <c r="M109" t="str">
        <f>'新別表 '!M273</f>
        <v>100/200</v>
      </c>
      <c r="N109">
        <f>'新別表 '!N273</f>
        <v>60</v>
      </c>
      <c r="O109" t="str">
        <f>'新別表 '!O273</f>
        <v>1回線受電</v>
      </c>
      <c r="P109" t="str">
        <f>'新別表 '!P273</f>
        <v>引込線第1支持点の支持がいしの負荷側接続点</v>
      </c>
      <c r="Q109" t="str">
        <f>'新別表 '!Q273</f>
        <v>需給地点に同じ</v>
      </c>
      <c r="R109" t="str">
        <f>'新別表 '!R273</f>
        <v>需給地点に同じ</v>
      </c>
      <c r="S109" t="str">
        <f>'新別表 '!S273</f>
        <v>スマートメーター</v>
      </c>
      <c r="T109" t="str">
        <f>'新別表 '!T273</f>
        <v>なし</v>
      </c>
      <c r="U109">
        <f>'新別表 '!U273</f>
        <v>465</v>
      </c>
      <c r="V109">
        <f>'新別表 '!V273</f>
        <v>785</v>
      </c>
      <c r="W109">
        <f>'新別表 '!W273</f>
        <v>1163</v>
      </c>
      <c r="X109">
        <f>'新別表 '!X273</f>
        <v>1527</v>
      </c>
      <c r="Y109">
        <f>'新別表 '!Y273</f>
        <v>798</v>
      </c>
      <c r="Z109">
        <f>'新別表 '!Z273</f>
        <v>727</v>
      </c>
      <c r="AA109">
        <f>'新別表 '!AA273</f>
        <v>433</v>
      </c>
      <c r="AB109">
        <f>'新別表 '!AB273</f>
        <v>478</v>
      </c>
      <c r="AC109">
        <f>'新別表 '!AC273</f>
        <v>554</v>
      </c>
      <c r="AD109">
        <f>'新別表 '!AD273</f>
        <v>536</v>
      </c>
      <c r="AE109">
        <f>'新別表 '!AE273</f>
        <v>562</v>
      </c>
      <c r="AF109">
        <f>'新別表 '!AF273</f>
        <v>587</v>
      </c>
    </row>
    <row r="110" spans="1:32" x14ac:dyDescent="0.4">
      <c r="A110">
        <v>105</v>
      </c>
      <c r="B110">
        <f>'新別表 '!B299</f>
        <v>294</v>
      </c>
      <c r="C110" t="str">
        <f>'新別表 '!C299</f>
        <v>保々中学校</v>
      </c>
      <c r="D110" t="str">
        <f>'新別表 '!D299</f>
        <v>西村町2787-2</v>
      </c>
      <c r="E110" t="str">
        <f>'新別表 '!E299</f>
        <v>従量電灯Ｃ</v>
      </c>
      <c r="F110" t="str">
        <f>'新別表 '!F299</f>
        <v>341-4009-01-97-09</v>
      </c>
      <c r="G110" t="str">
        <f>'新別表 '!G299</f>
        <v>04-1341-4009-0197-0100-0000</v>
      </c>
      <c r="H110">
        <f>'新別表 '!H299</f>
        <v>17</v>
      </c>
      <c r="I110" t="str">
        <f>'新別表 '!I299</f>
        <v>kVA</v>
      </c>
      <c r="J110">
        <f>'新別表 '!J299</f>
        <v>1807</v>
      </c>
      <c r="K110" t="str">
        <f>'新別表 '!K299</f>
        <v>-</v>
      </c>
      <c r="L110" t="str">
        <f>'新別表 '!L299</f>
        <v>交流単相3線式</v>
      </c>
      <c r="M110" t="str">
        <f>'新別表 '!M299</f>
        <v>100/200</v>
      </c>
      <c r="N110">
        <f>'新別表 '!N299</f>
        <v>60</v>
      </c>
      <c r="O110" t="str">
        <f>'新別表 '!O299</f>
        <v>1回線受電</v>
      </c>
      <c r="P110" t="str">
        <f>'新別表 '!P299</f>
        <v>引込線第1支持点の支持がいしの負荷側接続点</v>
      </c>
      <c r="Q110" t="str">
        <f>'新別表 '!Q299</f>
        <v>需給地点に同じ</v>
      </c>
      <c r="R110" t="str">
        <f>'新別表 '!R299</f>
        <v>需給地点に同じ</v>
      </c>
      <c r="S110" t="str">
        <f>'新別表 '!S299</f>
        <v>スマートメーター</v>
      </c>
      <c r="T110" t="str">
        <f>'新別表 '!T299</f>
        <v>なし</v>
      </c>
      <c r="U110">
        <f>'新別表 '!U299</f>
        <v>168</v>
      </c>
      <c r="V110">
        <f>'新別表 '!V299</f>
        <v>168</v>
      </c>
      <c r="W110">
        <f>'新別表 '!W299</f>
        <v>110</v>
      </c>
      <c r="X110">
        <f>'新別表 '!X299</f>
        <v>97</v>
      </c>
      <c r="Y110">
        <f>'新別表 '!Y299</f>
        <v>150</v>
      </c>
      <c r="Z110">
        <f>'新別表 '!Z299</f>
        <v>250</v>
      </c>
      <c r="AA110">
        <f>'新別表 '!AA299</f>
        <v>179</v>
      </c>
      <c r="AB110">
        <f>'新別表 '!AB299</f>
        <v>104</v>
      </c>
      <c r="AC110">
        <f>'新別表 '!AC299</f>
        <v>143</v>
      </c>
      <c r="AD110">
        <f>'新別表 '!AD299</f>
        <v>211</v>
      </c>
      <c r="AE110">
        <f>'新別表 '!AE299</f>
        <v>67</v>
      </c>
      <c r="AF110">
        <f>'新別表 '!AF299</f>
        <v>160</v>
      </c>
    </row>
    <row r="113" spans="32:32" x14ac:dyDescent="0.4">
      <c r="AF113">
        <f>SUM(U6:AF110)</f>
        <v>1080268</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F92"/>
  <sheetViews>
    <sheetView topLeftCell="Q77" workbookViewId="0">
      <selection activeCell="A303" sqref="A303"/>
    </sheetView>
  </sheetViews>
  <sheetFormatPr defaultRowHeight="18.75" x14ac:dyDescent="0.4"/>
  <sheetData>
    <row r="3" spans="1:32" x14ac:dyDescent="0.4">
      <c r="B3" t="str">
        <f>'新別表 '!B3</f>
        <v>No.</v>
      </c>
      <c r="C3" t="str">
        <f>'新別表 '!C3</f>
        <v>施設名</v>
      </c>
      <c r="D3" t="str">
        <f>'新別表 '!D3</f>
        <v>需給場所</v>
      </c>
      <c r="E3" t="str">
        <f>'新別表 '!E3</f>
        <v>契約種別</v>
      </c>
      <c r="F3" t="str">
        <f>'新別表 '!F3</f>
        <v>お客さま番号</v>
      </c>
      <c r="G3" t="str">
        <f>'新別表 '!G3</f>
        <v>供給地点番号</v>
      </c>
      <c r="H3" t="str">
        <f>'新別表 '!H3</f>
        <v>契約容量</v>
      </c>
      <c r="I3">
        <f>'新別表 '!I3</f>
        <v>0</v>
      </c>
      <c r="J3" t="str">
        <f>'新別表 '!J3</f>
        <v>年間予定
使用電力量
[kWh]</v>
      </c>
      <c r="K3" t="str">
        <f>'新別表 '!K3</f>
        <v>力率
[%]</v>
      </c>
      <c r="L3" t="str">
        <f>'新別表 '!L3</f>
        <v>電気方式</v>
      </c>
      <c r="M3" t="str">
        <f>'新別表 '!M3</f>
        <v>受電電圧</v>
      </c>
      <c r="N3" t="str">
        <f>'新別表 '!N3</f>
        <v>周波数
[Hz]</v>
      </c>
      <c r="O3" t="str">
        <f>'新別表 '!O3</f>
        <v>受電方式</v>
      </c>
      <c r="P3" t="str">
        <f>'新別表 '!P3</f>
        <v>需給地点</v>
      </c>
      <c r="Q3" t="str">
        <f>'新別表 '!Q3</f>
        <v>電気工作物の
財産分界点</v>
      </c>
      <c r="R3" t="str">
        <f>'新別表 '!R3</f>
        <v>保安上の
責任分界点</v>
      </c>
      <c r="S3" t="str">
        <f>'新別表 '!S3</f>
        <v>検針機器</v>
      </c>
      <c r="T3" t="str">
        <f>'新別表 '!T3</f>
        <v>常用
発電機</v>
      </c>
      <c r="U3" t="str">
        <f>'新別表 '!U3</f>
        <v>年間予定電気使用量 [kWh]　（各年度とも同じ）</v>
      </c>
      <c r="V3">
        <f>'新別表 '!V3</f>
        <v>0</v>
      </c>
      <c r="W3">
        <f>'新別表 '!W3</f>
        <v>0</v>
      </c>
      <c r="X3">
        <f>'新別表 '!X3</f>
        <v>0</v>
      </c>
      <c r="Y3">
        <f>'新別表 '!Y3</f>
        <v>0</v>
      </c>
      <c r="Z3">
        <f>'新別表 '!Z3</f>
        <v>0</v>
      </c>
      <c r="AA3">
        <f>'新別表 '!AA3</f>
        <v>0</v>
      </c>
      <c r="AB3">
        <f>'新別表 '!AB3</f>
        <v>0</v>
      </c>
      <c r="AC3">
        <f>'新別表 '!AC3</f>
        <v>0</v>
      </c>
      <c r="AD3">
        <f>'新別表 '!AD3</f>
        <v>0</v>
      </c>
      <c r="AE3">
        <f>'新別表 '!AE3</f>
        <v>0</v>
      </c>
      <c r="AF3">
        <f>'新別表 '!AF3</f>
        <v>0</v>
      </c>
    </row>
    <row r="4" spans="1:32" x14ac:dyDescent="0.4">
      <c r="B4" t="e">
        <f>'新別表 '!#REF!</f>
        <v>#REF!</v>
      </c>
      <c r="C4" t="e">
        <f>'新別表 '!#REF!</f>
        <v>#REF!</v>
      </c>
      <c r="D4" t="e">
        <f>'新別表 '!#REF!</f>
        <v>#REF!</v>
      </c>
      <c r="E4" t="e">
        <f>'新別表 '!#REF!</f>
        <v>#REF!</v>
      </c>
      <c r="F4" t="e">
        <f>'新別表 '!#REF!</f>
        <v>#REF!</v>
      </c>
      <c r="G4" t="e">
        <f>'新別表 '!#REF!</f>
        <v>#REF!</v>
      </c>
      <c r="H4" t="e">
        <f>'新別表 '!#REF!</f>
        <v>#REF!</v>
      </c>
      <c r="I4" t="e">
        <f>'新別表 '!#REF!</f>
        <v>#REF!</v>
      </c>
      <c r="J4" t="e">
        <f>'新別表 '!#REF!</f>
        <v>#REF!</v>
      </c>
      <c r="K4" t="e">
        <f>'新別表 '!#REF!</f>
        <v>#REF!</v>
      </c>
      <c r="L4" t="e">
        <f>'新別表 '!#REF!</f>
        <v>#REF!</v>
      </c>
      <c r="M4" t="e">
        <f>'新別表 '!#REF!</f>
        <v>#REF!</v>
      </c>
      <c r="N4" t="e">
        <f>'新別表 '!#REF!</f>
        <v>#REF!</v>
      </c>
      <c r="O4" t="e">
        <f>'新別表 '!#REF!</f>
        <v>#REF!</v>
      </c>
      <c r="P4" t="e">
        <f>'新別表 '!#REF!</f>
        <v>#REF!</v>
      </c>
      <c r="Q4" t="e">
        <f>'新別表 '!#REF!</f>
        <v>#REF!</v>
      </c>
      <c r="R4" t="e">
        <f>'新別表 '!#REF!</f>
        <v>#REF!</v>
      </c>
      <c r="S4" t="e">
        <f>'新別表 '!#REF!</f>
        <v>#REF!</v>
      </c>
      <c r="T4" t="e">
        <f>'新別表 '!#REF!</f>
        <v>#REF!</v>
      </c>
      <c r="U4" t="e">
        <f>'新別表 '!#REF!</f>
        <v>#REF!</v>
      </c>
      <c r="V4" t="e">
        <f>'新別表 '!#REF!</f>
        <v>#REF!</v>
      </c>
      <c r="W4" t="e">
        <f>'新別表 '!#REF!</f>
        <v>#REF!</v>
      </c>
      <c r="X4" t="e">
        <f>'新別表 '!#REF!</f>
        <v>#REF!</v>
      </c>
      <c r="Y4" t="e">
        <f>'新別表 '!#REF!</f>
        <v>#REF!</v>
      </c>
      <c r="Z4" t="e">
        <f>'新別表 '!#REF!</f>
        <v>#REF!</v>
      </c>
      <c r="AA4" t="e">
        <f>'新別表 '!#REF!</f>
        <v>#REF!</v>
      </c>
      <c r="AB4" t="e">
        <f>'新別表 '!#REF!</f>
        <v>#REF!</v>
      </c>
      <c r="AC4" t="e">
        <f>'新別表 '!#REF!</f>
        <v>#REF!</v>
      </c>
      <c r="AD4" t="e">
        <f>'新別表 '!#REF!</f>
        <v>#REF!</v>
      </c>
      <c r="AE4" t="e">
        <f>'新別表 '!#REF!</f>
        <v>#REF!</v>
      </c>
      <c r="AF4" t="e">
        <f>'新別表 '!#REF!</f>
        <v>#REF!</v>
      </c>
    </row>
    <row r="5" spans="1:32" x14ac:dyDescent="0.4">
      <c r="B5">
        <f>'新別表 '!B5</f>
        <v>0</v>
      </c>
      <c r="C5">
        <f>'新別表 '!C5</f>
        <v>0</v>
      </c>
      <c r="D5">
        <f>'新別表 '!D5</f>
        <v>0</v>
      </c>
      <c r="E5">
        <f>'新別表 '!E5</f>
        <v>0</v>
      </c>
      <c r="F5">
        <f>'新別表 '!F5</f>
        <v>0</v>
      </c>
      <c r="G5">
        <f>'新別表 '!G5</f>
        <v>0</v>
      </c>
      <c r="H5">
        <f>'新別表 '!H5</f>
        <v>0</v>
      </c>
      <c r="I5">
        <f>'新別表 '!I5</f>
        <v>0</v>
      </c>
      <c r="J5">
        <f>'新別表 '!J5</f>
        <v>0</v>
      </c>
      <c r="K5">
        <f>'新別表 '!K5</f>
        <v>0</v>
      </c>
      <c r="L5">
        <f>'新別表 '!L5</f>
        <v>0</v>
      </c>
      <c r="M5">
        <f>'新別表 '!M5</f>
        <v>0</v>
      </c>
      <c r="N5">
        <f>'新別表 '!N5</f>
        <v>0</v>
      </c>
      <c r="O5">
        <f>'新別表 '!O5</f>
        <v>0</v>
      </c>
      <c r="P5">
        <f>'新別表 '!P5</f>
        <v>0</v>
      </c>
      <c r="Q5">
        <f>'新別表 '!Q5</f>
        <v>0</v>
      </c>
      <c r="R5">
        <f>'新別表 '!R5</f>
        <v>0</v>
      </c>
      <c r="S5">
        <f>'新別表 '!S5</f>
        <v>0</v>
      </c>
      <c r="T5">
        <f>'新別表 '!T5</f>
        <v>0</v>
      </c>
      <c r="U5" t="str">
        <f>'新別表 '!U5</f>
        <v>4月</v>
      </c>
      <c r="V5" t="str">
        <f>'新別表 '!V5</f>
        <v>5月</v>
      </c>
      <c r="W5" t="str">
        <f>'新別表 '!W5</f>
        <v>6月</v>
      </c>
      <c r="X5" t="str">
        <f>'新別表 '!X5</f>
        <v>7月</v>
      </c>
      <c r="Y5" t="str">
        <f>'新別表 '!Y5</f>
        <v>8月</v>
      </c>
      <c r="Z5" t="str">
        <f>'新別表 '!Z5</f>
        <v>9月</v>
      </c>
      <c r="AA5" t="str">
        <f>'新別表 '!AA5</f>
        <v>10月</v>
      </c>
      <c r="AB5" t="str">
        <f>'新別表 '!AB5</f>
        <v>11月</v>
      </c>
      <c r="AC5" t="str">
        <f>'新別表 '!AC5</f>
        <v>12月</v>
      </c>
      <c r="AD5" t="str">
        <f>'新別表 '!AD5</f>
        <v>1月</v>
      </c>
      <c r="AE5" t="str">
        <f>'新別表 '!AE5</f>
        <v>2月</v>
      </c>
      <c r="AF5" t="str">
        <f>'新別表 '!AF5</f>
        <v>3月</v>
      </c>
    </row>
    <row r="6" spans="1:32" x14ac:dyDescent="0.4">
      <c r="A6">
        <v>1</v>
      </c>
      <c r="B6">
        <f>'新別表 '!B10</f>
        <v>5</v>
      </c>
      <c r="C6" t="str">
        <f>'新別表 '!C10</f>
        <v>神前柔道場</v>
      </c>
      <c r="D6" t="str">
        <f>'新別表 '!D10</f>
        <v>四日市市曽井町494-3</v>
      </c>
      <c r="E6" t="str">
        <f>'新別表 '!E10</f>
        <v>従量電灯Ｂ</v>
      </c>
      <c r="F6" t="str">
        <f>'新別表 '!F10</f>
        <v>340-4404-13-00-9-0</v>
      </c>
      <c r="G6" t="str">
        <f>'新別表 '!G10</f>
        <v>04-0340-4404-1300-9000-0000</v>
      </c>
      <c r="H6">
        <f>'新別表 '!H10</f>
        <v>30</v>
      </c>
      <c r="I6" t="str">
        <f>'新別表 '!I10</f>
        <v>A</v>
      </c>
      <c r="J6">
        <f>'新別表 '!J10</f>
        <v>1344</v>
      </c>
      <c r="K6" t="str">
        <f>'新別表 '!K10</f>
        <v>-</v>
      </c>
      <c r="L6" t="str">
        <f>'新別表 '!L10</f>
        <v>交流単相3線式</v>
      </c>
      <c r="M6" t="str">
        <f>'新別表 '!M10</f>
        <v>100/200</v>
      </c>
      <c r="N6">
        <f>'新別表 '!N10</f>
        <v>60</v>
      </c>
      <c r="O6" t="str">
        <f>'新別表 '!O10</f>
        <v>1回線受電</v>
      </c>
      <c r="P6" t="str">
        <f>'新別表 '!P10</f>
        <v>引込線第1支持点の支持がいしの負荷側接続点</v>
      </c>
      <c r="Q6" t="str">
        <f>'新別表 '!Q10</f>
        <v>需給地点に同じ</v>
      </c>
      <c r="R6" t="str">
        <f>'新別表 '!R10</f>
        <v>需給地点に同じ</v>
      </c>
      <c r="S6" t="str">
        <f>'新別表 '!S10</f>
        <v>スマートメーター</v>
      </c>
      <c r="T6" t="str">
        <f>'新別表 '!T10</f>
        <v>なし</v>
      </c>
      <c r="U6">
        <f>'新別表 '!U10</f>
        <v>94</v>
      </c>
      <c r="V6">
        <f>'新別表 '!V10</f>
        <v>118</v>
      </c>
      <c r="W6">
        <f>'新別表 '!W10</f>
        <v>168</v>
      </c>
      <c r="X6">
        <f>'新別表 '!X10</f>
        <v>172</v>
      </c>
      <c r="Y6">
        <f>'新別表 '!Y10</f>
        <v>171</v>
      </c>
      <c r="Z6">
        <f>'新別表 '!Z10</f>
        <v>129</v>
      </c>
      <c r="AA6">
        <f>'新別表 '!AA10</f>
        <v>84</v>
      </c>
      <c r="AB6">
        <f>'新別表 '!AB10</f>
        <v>78</v>
      </c>
      <c r="AC6">
        <f>'新別表 '!AC10</f>
        <v>84</v>
      </c>
      <c r="AD6">
        <f>'新別表 '!AD10</f>
        <v>83</v>
      </c>
      <c r="AE6">
        <f>'新別表 '!AE10</f>
        <v>76</v>
      </c>
      <c r="AF6">
        <f>'新別表 '!AF10</f>
        <v>87</v>
      </c>
    </row>
    <row r="7" spans="1:32" x14ac:dyDescent="0.4">
      <c r="A7">
        <v>2</v>
      </c>
      <c r="B7">
        <f>'新別表 '!B82</f>
        <v>77</v>
      </c>
      <c r="C7" t="str">
        <f>'新別表 '!C82</f>
        <v>楠第２（北五味塚）車庫</v>
      </c>
      <c r="D7" t="str">
        <f>'新別表 '!D82</f>
        <v>四日市市楠町北五味塚155</v>
      </c>
      <c r="E7" t="str">
        <f>'新別表 '!E82</f>
        <v>従量電灯Ｂ</v>
      </c>
      <c r="F7" t="str">
        <f>'新別表 '!F82</f>
        <v>340-5004-40-04-0-0</v>
      </c>
      <c r="G7" t="str">
        <f>'新別表 '!G82</f>
        <v>04-0340-5004-4004-0000-0000</v>
      </c>
      <c r="H7">
        <f>'新別表 '!H82</f>
        <v>30</v>
      </c>
      <c r="I7" t="str">
        <f>'新別表 '!I82</f>
        <v>A</v>
      </c>
      <c r="J7">
        <f>'新別表 '!J82</f>
        <v>635</v>
      </c>
      <c r="K7" t="str">
        <f>'新別表 '!K82</f>
        <v>-</v>
      </c>
      <c r="L7" t="str">
        <f>'新別表 '!L82</f>
        <v>交流単相3線式</v>
      </c>
      <c r="M7" t="str">
        <f>'新別表 '!M82</f>
        <v>100/200</v>
      </c>
      <c r="N7">
        <f>'新別表 '!N82</f>
        <v>60</v>
      </c>
      <c r="O7" t="str">
        <f>'新別表 '!O82</f>
        <v>1回線受電</v>
      </c>
      <c r="P7" t="str">
        <f>'新別表 '!P82</f>
        <v>引込線第1支持点の支持がいしの負荷側接続点</v>
      </c>
      <c r="Q7" t="str">
        <f>'新別表 '!Q82</f>
        <v>需給地点に同じ</v>
      </c>
      <c r="R7" t="str">
        <f>'新別表 '!R82</f>
        <v>需給地点に同じ</v>
      </c>
      <c r="S7" t="str">
        <f>'新別表 '!S82</f>
        <v>スマートメーター</v>
      </c>
      <c r="T7" t="str">
        <f>'新別表 '!T82</f>
        <v>なし</v>
      </c>
      <c r="U7">
        <f>'新別表 '!U82</f>
        <v>72</v>
      </c>
      <c r="V7">
        <f>'新別表 '!V82</f>
        <v>78</v>
      </c>
      <c r="W7">
        <f>'新別表 '!W82</f>
        <v>67</v>
      </c>
      <c r="X7">
        <f>'新別表 '!X82</f>
        <v>65</v>
      </c>
      <c r="Y7">
        <f>'新別表 '!Y82</f>
        <v>30</v>
      </c>
      <c r="Z7">
        <f>'新別表 '!Z82</f>
        <v>29</v>
      </c>
      <c r="AA7">
        <f>'新別表 '!AA82</f>
        <v>33</v>
      </c>
      <c r="AB7">
        <f>'新別表 '!AB82</f>
        <v>30</v>
      </c>
      <c r="AC7">
        <f>'新別表 '!AC82</f>
        <v>35</v>
      </c>
      <c r="AD7">
        <f>'新別表 '!AD82</f>
        <v>34</v>
      </c>
      <c r="AE7">
        <f>'新別表 '!AE82</f>
        <v>84</v>
      </c>
      <c r="AF7">
        <f>'新別表 '!AF82</f>
        <v>78</v>
      </c>
    </row>
    <row r="8" spans="1:32" x14ac:dyDescent="0.4">
      <c r="A8">
        <v>3</v>
      </c>
      <c r="B8">
        <f>'新別表 '!B135</f>
        <v>130</v>
      </c>
      <c r="C8" t="str">
        <f>'新別表 '!C135</f>
        <v>四日市幼稚園</v>
      </c>
      <c r="D8" t="str">
        <f>'新別表 '!D135</f>
        <v>四日市市元町10-4</v>
      </c>
      <c r="E8" t="str">
        <f>'新別表 '!E135</f>
        <v>従量電灯Ｂ</v>
      </c>
      <c r="F8" t="str">
        <f>'新別表 '!F135</f>
        <v>340-4526-10-02-0-0</v>
      </c>
      <c r="G8" t="str">
        <f>'新別表 '!G135</f>
        <v>04-0340-4526-1002-0000-0000</v>
      </c>
      <c r="H8">
        <f>'新別表 '!H135</f>
        <v>60</v>
      </c>
      <c r="I8" t="str">
        <f>'新別表 '!I135</f>
        <v>A</v>
      </c>
      <c r="J8">
        <f>'新別表 '!J135</f>
        <v>5141</v>
      </c>
      <c r="K8" t="str">
        <f>'新別表 '!K135</f>
        <v>-</v>
      </c>
      <c r="L8" t="str">
        <f>'新別表 '!L135</f>
        <v>交流単相3線式</v>
      </c>
      <c r="M8" t="str">
        <f>'新別表 '!M135</f>
        <v>100/200</v>
      </c>
      <c r="N8">
        <f>'新別表 '!N135</f>
        <v>60</v>
      </c>
      <c r="O8" t="str">
        <f>'新別表 '!O135</f>
        <v>1回線受電</v>
      </c>
      <c r="P8" t="str">
        <f>'新別表 '!P135</f>
        <v>引込線第1支持点の支持がいしの負荷側接続点</v>
      </c>
      <c r="Q8" t="str">
        <f>'新別表 '!Q135</f>
        <v>需給地点に同じ</v>
      </c>
      <c r="R8" t="str">
        <f>'新別表 '!R135</f>
        <v>需給地点に同じ</v>
      </c>
      <c r="S8" t="str">
        <f>'新別表 '!S135</f>
        <v>スマートメーター</v>
      </c>
      <c r="T8" t="str">
        <f>'新別表 '!T135</f>
        <v>なし</v>
      </c>
      <c r="U8">
        <f>'新別表 '!U135</f>
        <v>395</v>
      </c>
      <c r="V8">
        <f>'新別表 '!V135</f>
        <v>441</v>
      </c>
      <c r="W8">
        <f>'新別表 '!W135</f>
        <v>414</v>
      </c>
      <c r="X8">
        <f>'新別表 '!X135</f>
        <v>429</v>
      </c>
      <c r="Y8">
        <f>'新別表 '!Y135</f>
        <v>433</v>
      </c>
      <c r="Z8">
        <f>'新別表 '!Z135</f>
        <v>489</v>
      </c>
      <c r="AA8">
        <f>'新別表 '!AA135</f>
        <v>401</v>
      </c>
      <c r="AB8">
        <f>'新別表 '!AB135</f>
        <v>424</v>
      </c>
      <c r="AC8">
        <f>'新別表 '!AC135</f>
        <v>406</v>
      </c>
      <c r="AD8">
        <f>'新別表 '!AD135</f>
        <v>410</v>
      </c>
      <c r="AE8">
        <f>'新別表 '!AE135</f>
        <v>450</v>
      </c>
      <c r="AF8">
        <f>'新別表 '!AF135</f>
        <v>449</v>
      </c>
    </row>
    <row r="9" spans="1:32" x14ac:dyDescent="0.4">
      <c r="A9">
        <v>4</v>
      </c>
      <c r="B9">
        <f>'新別表 '!B174</f>
        <v>169</v>
      </c>
      <c r="C9" t="str">
        <f>'新別表 '!C174</f>
        <v>四郷分団</v>
      </c>
      <c r="D9" t="str">
        <f>'新別表 '!D174</f>
        <v>四日市市室山町645-1</v>
      </c>
      <c r="E9" t="str">
        <f>'新別表 '!E174</f>
        <v>従量電灯Ｂ</v>
      </c>
      <c r="F9" t="str">
        <f>'新別表 '!F174</f>
        <v>340-0100-23-71-4-0</v>
      </c>
      <c r="G9" t="str">
        <f>'新別表 '!G174</f>
        <v>04-0340-0100-2371-4000-0000</v>
      </c>
      <c r="H9">
        <f>'新別表 '!H174</f>
        <v>60</v>
      </c>
      <c r="I9" t="str">
        <f>'新別表 '!I174</f>
        <v>A</v>
      </c>
      <c r="J9">
        <f>'新別表 '!J174</f>
        <v>1835</v>
      </c>
      <c r="K9" t="str">
        <f>'新別表 '!K174</f>
        <v>-</v>
      </c>
      <c r="L9" t="str">
        <f>'新別表 '!L174</f>
        <v>交流単相3線式</v>
      </c>
      <c r="M9" t="str">
        <f>'新別表 '!M174</f>
        <v>100/200</v>
      </c>
      <c r="N9">
        <f>'新別表 '!N174</f>
        <v>60</v>
      </c>
      <c r="O9" t="str">
        <f>'新別表 '!O174</f>
        <v>1回線受電</v>
      </c>
      <c r="P9" t="str">
        <f>'新別表 '!P174</f>
        <v>引込線第1支持点の支持がいしの負荷側接続点</v>
      </c>
      <c r="Q9" t="str">
        <f>'新別表 '!Q174</f>
        <v>需給地点に同じ</v>
      </c>
      <c r="R9" t="str">
        <f>'新別表 '!R174</f>
        <v>需給地点に同じ</v>
      </c>
      <c r="S9" t="str">
        <f>'新別表 '!S174</f>
        <v>スマートメーター</v>
      </c>
      <c r="T9" t="str">
        <f>'新別表 '!T174</f>
        <v>なし</v>
      </c>
      <c r="U9">
        <f>'新別表 '!U174</f>
        <v>146</v>
      </c>
      <c r="V9">
        <f>'新別表 '!V174</f>
        <v>163</v>
      </c>
      <c r="W9">
        <f>'新別表 '!W174</f>
        <v>145</v>
      </c>
      <c r="X9">
        <f>'新別表 '!X174</f>
        <v>185</v>
      </c>
      <c r="Y9">
        <f>'新別表 '!Y174</f>
        <v>186</v>
      </c>
      <c r="Z9">
        <f>'新別表 '!Z174</f>
        <v>150</v>
      </c>
      <c r="AA9">
        <f>'新別表 '!AA174</f>
        <v>134</v>
      </c>
      <c r="AB9">
        <f>'新別表 '!AB174</f>
        <v>149</v>
      </c>
      <c r="AC9">
        <f>'新別表 '!AC174</f>
        <v>152</v>
      </c>
      <c r="AD9">
        <f>'新別表 '!AD174</f>
        <v>127</v>
      </c>
      <c r="AE9">
        <f>'新別表 '!AE174</f>
        <v>159</v>
      </c>
      <c r="AF9">
        <f>'新別表 '!AF174</f>
        <v>139</v>
      </c>
    </row>
    <row r="10" spans="1:32" x14ac:dyDescent="0.4">
      <c r="A10">
        <v>5</v>
      </c>
      <c r="B10">
        <f>'新別表 '!B175</f>
        <v>170</v>
      </c>
      <c r="C10" t="str">
        <f>'新別表 '!C175</f>
        <v>内部分団</v>
      </c>
      <c r="D10" t="str">
        <f>'新別表 '!D175</f>
        <v>四日市市釆女町860-1</v>
      </c>
      <c r="E10" t="str">
        <f>'新別表 '!E175</f>
        <v>従量電灯Ｂ</v>
      </c>
      <c r="F10" t="str">
        <f>'新別表 '!F175</f>
        <v>340-4783-21-38-0-0</v>
      </c>
      <c r="G10" t="str">
        <f>'新別表 '!G175</f>
        <v>04-0340-4783-2138-0000-0000</v>
      </c>
      <c r="H10">
        <f>'新別表 '!H175</f>
        <v>30</v>
      </c>
      <c r="I10" t="str">
        <f>'新別表 '!I175</f>
        <v>A</v>
      </c>
      <c r="J10">
        <f>'新別表 '!J175</f>
        <v>540</v>
      </c>
      <c r="K10" t="str">
        <f>'新別表 '!K175</f>
        <v>-</v>
      </c>
      <c r="L10" t="str">
        <f>'新別表 '!L175</f>
        <v>交流単相3線式</v>
      </c>
      <c r="M10" t="str">
        <f>'新別表 '!M175</f>
        <v>100/200</v>
      </c>
      <c r="N10">
        <f>'新別表 '!N175</f>
        <v>60</v>
      </c>
      <c r="O10" t="str">
        <f>'新別表 '!O175</f>
        <v>1回線受電</v>
      </c>
      <c r="P10" t="str">
        <f>'新別表 '!P175</f>
        <v>引込線第1支持点の支持がいしの負荷側接続点</v>
      </c>
      <c r="Q10" t="str">
        <f>'新別表 '!Q175</f>
        <v>需給地点に同じ</v>
      </c>
      <c r="R10" t="str">
        <f>'新別表 '!R175</f>
        <v>需給地点に同じ</v>
      </c>
      <c r="S10" t="str">
        <f>'新別表 '!S175</f>
        <v>スマートメーター</v>
      </c>
      <c r="T10" t="str">
        <f>'新別表 '!T175</f>
        <v>なし</v>
      </c>
      <c r="U10">
        <f>'新別表 '!U175</f>
        <v>37</v>
      </c>
      <c r="V10">
        <f>'新別表 '!V175</f>
        <v>45</v>
      </c>
      <c r="W10">
        <f>'新別表 '!W175</f>
        <v>78</v>
      </c>
      <c r="X10">
        <f>'新別表 '!X175</f>
        <v>63</v>
      </c>
      <c r="Y10">
        <f>'新別表 '!Y175</f>
        <v>51</v>
      </c>
      <c r="Z10">
        <f>'新別表 '!Z175</f>
        <v>47</v>
      </c>
      <c r="AA10">
        <f>'新別表 '!AA175</f>
        <v>42</v>
      </c>
      <c r="AB10">
        <f>'新別表 '!AB175</f>
        <v>32</v>
      </c>
      <c r="AC10">
        <f>'新別表 '!AC175</f>
        <v>50</v>
      </c>
      <c r="AD10">
        <f>'新別表 '!AD175</f>
        <v>36</v>
      </c>
      <c r="AE10">
        <f>'新別表 '!AE175</f>
        <v>29</v>
      </c>
      <c r="AF10">
        <f>'新別表 '!AF175</f>
        <v>30</v>
      </c>
    </row>
    <row r="11" spans="1:32" x14ac:dyDescent="0.4">
      <c r="A11">
        <v>6</v>
      </c>
      <c r="B11">
        <f>'新別表 '!B177</f>
        <v>172</v>
      </c>
      <c r="C11" t="str">
        <f>'新別表 '!C177</f>
        <v>三重分団</v>
      </c>
      <c r="D11" t="str">
        <f>'新別表 '!D177</f>
        <v>四日市市東坂部町72-2</v>
      </c>
      <c r="E11" t="str">
        <f>'新別表 '!E177</f>
        <v>従量電灯Ｂ</v>
      </c>
      <c r="F11" t="str">
        <f>'新別表 '!F177</f>
        <v>340-4302-29-70-0-0</v>
      </c>
      <c r="G11" t="str">
        <f>'新別表 '!G177</f>
        <v>04-0340-4302-2970-0000-0000</v>
      </c>
      <c r="H11">
        <f>'新別表 '!H177</f>
        <v>40</v>
      </c>
      <c r="I11" t="str">
        <f>'新別表 '!I177</f>
        <v>A</v>
      </c>
      <c r="J11">
        <f>'新別表 '!J177</f>
        <v>874</v>
      </c>
      <c r="K11" t="str">
        <f>'新別表 '!K177</f>
        <v>-</v>
      </c>
      <c r="L11" t="str">
        <f>'新別表 '!L177</f>
        <v>交流単相3線式</v>
      </c>
      <c r="M11" t="str">
        <f>'新別表 '!M177</f>
        <v>100/200</v>
      </c>
      <c r="N11">
        <f>'新別表 '!N177</f>
        <v>60</v>
      </c>
      <c r="O11" t="str">
        <f>'新別表 '!O177</f>
        <v>1回線受電</v>
      </c>
      <c r="P11" t="str">
        <f>'新別表 '!P177</f>
        <v>引込線第1支持点の支持がいしの負荷側接続点</v>
      </c>
      <c r="Q11" t="str">
        <f>'新別表 '!Q177</f>
        <v>需給地点に同じ</v>
      </c>
      <c r="R11" t="str">
        <f>'新別表 '!R177</f>
        <v>需給地点に同じ</v>
      </c>
      <c r="S11" t="str">
        <f>'新別表 '!S177</f>
        <v>スマートメーター</v>
      </c>
      <c r="T11" t="str">
        <f>'新別表 '!T177</f>
        <v>なし</v>
      </c>
      <c r="U11">
        <f>'新別表 '!U177</f>
        <v>57</v>
      </c>
      <c r="V11">
        <f>'新別表 '!V177</f>
        <v>55</v>
      </c>
      <c r="W11">
        <f>'新別表 '!W177</f>
        <v>69</v>
      </c>
      <c r="X11">
        <f>'新別表 '!X177</f>
        <v>66</v>
      </c>
      <c r="Y11">
        <f>'新別表 '!Y177</f>
        <v>118</v>
      </c>
      <c r="Z11">
        <f>'新別表 '!Z177</f>
        <v>97</v>
      </c>
      <c r="AA11">
        <f>'新別表 '!AA177</f>
        <v>79</v>
      </c>
      <c r="AB11">
        <f>'新別表 '!AB177</f>
        <v>72</v>
      </c>
      <c r="AC11">
        <f>'新別表 '!AC177</f>
        <v>107</v>
      </c>
      <c r="AD11">
        <f>'新別表 '!AD177</f>
        <v>62</v>
      </c>
      <c r="AE11">
        <f>'新別表 '!AE177</f>
        <v>52</v>
      </c>
      <c r="AF11">
        <f>'新別表 '!AF177</f>
        <v>40</v>
      </c>
    </row>
    <row r="12" spans="1:32" x14ac:dyDescent="0.4">
      <c r="A12">
        <v>7</v>
      </c>
      <c r="B12">
        <f>'新別表 '!B178</f>
        <v>173</v>
      </c>
      <c r="C12" t="str">
        <f>'新別表 '!C178</f>
        <v>下野分団</v>
      </c>
      <c r="D12" t="str">
        <f>'新別表 '!D178</f>
        <v>四日市市朝明町503-2</v>
      </c>
      <c r="E12" t="str">
        <f>'新別表 '!E178</f>
        <v>従量電灯Ｂ</v>
      </c>
      <c r="F12" t="str">
        <f>'新別表 '!F178</f>
        <v>340-4034-03-72-3-0</v>
      </c>
      <c r="G12" t="str">
        <f>'新別表 '!G178</f>
        <v>04-0340-4034-0372-3000-0000</v>
      </c>
      <c r="H12">
        <f>'新別表 '!H178</f>
        <v>30</v>
      </c>
      <c r="I12" t="str">
        <f>'新別表 '!I178</f>
        <v>A</v>
      </c>
      <c r="J12">
        <f>'新別表 '!J178</f>
        <v>1611</v>
      </c>
      <c r="K12" t="str">
        <f>'新別表 '!K178</f>
        <v>-</v>
      </c>
      <c r="L12" t="str">
        <f>'新別表 '!L178</f>
        <v>交流単相3線式</v>
      </c>
      <c r="M12" t="str">
        <f>'新別表 '!M178</f>
        <v>100/200</v>
      </c>
      <c r="N12">
        <f>'新別表 '!N178</f>
        <v>60</v>
      </c>
      <c r="O12" t="str">
        <f>'新別表 '!O178</f>
        <v>1回線受電</v>
      </c>
      <c r="P12" t="str">
        <f>'新別表 '!P178</f>
        <v>引込線第1支持点の支持がいしの負荷側接続点</v>
      </c>
      <c r="Q12" t="str">
        <f>'新別表 '!Q178</f>
        <v>需給地点に同じ</v>
      </c>
      <c r="R12" t="str">
        <f>'新別表 '!R178</f>
        <v>需給地点に同じ</v>
      </c>
      <c r="S12" t="str">
        <f>'新別表 '!S178</f>
        <v>スマートメーター</v>
      </c>
      <c r="T12" t="str">
        <f>'新別表 '!T178</f>
        <v>なし</v>
      </c>
      <c r="U12">
        <f>'新別表 '!U178</f>
        <v>120</v>
      </c>
      <c r="V12">
        <f>'新別表 '!V178</f>
        <v>140</v>
      </c>
      <c r="W12">
        <f>'新別表 '!W178</f>
        <v>170</v>
      </c>
      <c r="X12">
        <f>'新別表 '!X178</f>
        <v>122</v>
      </c>
      <c r="Y12">
        <f>'新別表 '!Y178</f>
        <v>154</v>
      </c>
      <c r="Z12">
        <f>'新別表 '!Z178</f>
        <v>130</v>
      </c>
      <c r="AA12">
        <f>'新別表 '!AA178</f>
        <v>136</v>
      </c>
      <c r="AB12">
        <f>'新別表 '!AB178</f>
        <v>164</v>
      </c>
      <c r="AC12">
        <f>'新別表 '!AC178</f>
        <v>142</v>
      </c>
      <c r="AD12">
        <f>'新別表 '!AD178</f>
        <v>117</v>
      </c>
      <c r="AE12">
        <f>'新別表 '!AE178</f>
        <v>108</v>
      </c>
      <c r="AF12">
        <f>'新別表 '!AF178</f>
        <v>108</v>
      </c>
    </row>
    <row r="13" spans="1:32" x14ac:dyDescent="0.4">
      <c r="A13">
        <v>8</v>
      </c>
      <c r="B13">
        <f>'新別表 '!B179</f>
        <v>174</v>
      </c>
      <c r="C13" t="str">
        <f>'新別表 '!C179</f>
        <v>河原田分団</v>
      </c>
      <c r="D13" t="str">
        <f>'新別表 '!D179</f>
        <v>四日市市河原田町124</v>
      </c>
      <c r="E13" t="str">
        <f>'新別表 '!E179</f>
        <v>従量電灯Ｂ</v>
      </c>
      <c r="F13" t="str">
        <f>'新別表 '!F179</f>
        <v>342-4818-14-72-0-0</v>
      </c>
      <c r="G13" t="str">
        <f>'新別表 '!G179</f>
        <v>04-0342-4818-1472-0000-0000</v>
      </c>
      <c r="H13">
        <f>'新別表 '!H179</f>
        <v>50</v>
      </c>
      <c r="I13" t="str">
        <f>'新別表 '!I179</f>
        <v>A</v>
      </c>
      <c r="J13">
        <f>'新別表 '!J179</f>
        <v>1164</v>
      </c>
      <c r="K13" t="str">
        <f>'新別表 '!K179</f>
        <v>-</v>
      </c>
      <c r="L13" t="str">
        <f>'新別表 '!L179</f>
        <v>交流単相3線式</v>
      </c>
      <c r="M13" t="str">
        <f>'新別表 '!M179</f>
        <v>100/200</v>
      </c>
      <c r="N13">
        <f>'新別表 '!N179</f>
        <v>60</v>
      </c>
      <c r="O13" t="str">
        <f>'新別表 '!O179</f>
        <v>1回線受電</v>
      </c>
      <c r="P13" t="str">
        <f>'新別表 '!P179</f>
        <v>引込線第1支持点の支持がいしの負荷側接続点</v>
      </c>
      <c r="Q13" t="str">
        <f>'新別表 '!Q179</f>
        <v>需給地点に同じ</v>
      </c>
      <c r="R13" t="str">
        <f>'新別表 '!R179</f>
        <v>需給地点に同じ</v>
      </c>
      <c r="S13" t="str">
        <f>'新別表 '!S179</f>
        <v>スマートメーター</v>
      </c>
      <c r="T13" t="str">
        <f>'新別表 '!T179</f>
        <v>なし</v>
      </c>
      <c r="U13">
        <f>'新別表 '!U179</f>
        <v>84</v>
      </c>
      <c r="V13">
        <f>'新別表 '!V179</f>
        <v>103</v>
      </c>
      <c r="W13">
        <f>'新別表 '!W179</f>
        <v>131</v>
      </c>
      <c r="X13">
        <f>'新別表 '!X179</f>
        <v>131</v>
      </c>
      <c r="Y13">
        <f>'新別表 '!Y179</f>
        <v>138</v>
      </c>
      <c r="Z13">
        <f>'新別表 '!Z179</f>
        <v>93</v>
      </c>
      <c r="AA13">
        <f>'新別表 '!AA179</f>
        <v>77</v>
      </c>
      <c r="AB13">
        <f>'新別表 '!AB179</f>
        <v>69</v>
      </c>
      <c r="AC13">
        <f>'新別表 '!AC179</f>
        <v>114</v>
      </c>
      <c r="AD13">
        <f>'新別表 '!AD179</f>
        <v>78</v>
      </c>
      <c r="AE13">
        <f>'新別表 '!AE179</f>
        <v>73</v>
      </c>
      <c r="AF13">
        <f>'新別表 '!AF179</f>
        <v>73</v>
      </c>
    </row>
    <row r="14" spans="1:32" x14ac:dyDescent="0.4">
      <c r="A14">
        <v>9</v>
      </c>
      <c r="B14">
        <f>'新別表 '!B181</f>
        <v>176</v>
      </c>
      <c r="C14" t="str">
        <f>'新別表 '!C181</f>
        <v>水沢分団</v>
      </c>
      <c r="D14" t="str">
        <f>'新別表 '!D181</f>
        <v>四日市市水沢町2109-2</v>
      </c>
      <c r="E14" t="str">
        <f>'新別表 '!E181</f>
        <v>従量電灯Ｂ</v>
      </c>
      <c r="F14" t="str">
        <f>'新別表 '!F181</f>
        <v>340-4480-54-27-6-0</v>
      </c>
      <c r="G14" t="str">
        <f>'新別表 '!G181</f>
        <v>04-0340-4480-5427-6000-0000</v>
      </c>
      <c r="H14">
        <f>'新別表 '!H181</f>
        <v>60</v>
      </c>
      <c r="I14" t="str">
        <f>'新別表 '!I181</f>
        <v>A</v>
      </c>
      <c r="J14">
        <f>'新別表 '!J181</f>
        <v>914</v>
      </c>
      <c r="K14" t="str">
        <f>'新別表 '!K181</f>
        <v>-</v>
      </c>
      <c r="L14" t="str">
        <f>'新別表 '!L181</f>
        <v>交流単相3線式</v>
      </c>
      <c r="M14" t="str">
        <f>'新別表 '!M181</f>
        <v>100/200</v>
      </c>
      <c r="N14">
        <f>'新別表 '!N181</f>
        <v>60</v>
      </c>
      <c r="O14" t="str">
        <f>'新別表 '!O181</f>
        <v>1回線受電</v>
      </c>
      <c r="P14" t="str">
        <f>'新別表 '!P181</f>
        <v>引込線第1支持点の支持がいしの負荷側接続点</v>
      </c>
      <c r="Q14" t="str">
        <f>'新別表 '!Q181</f>
        <v>需給地点に同じ</v>
      </c>
      <c r="R14" t="str">
        <f>'新別表 '!R181</f>
        <v>需給地点に同じ</v>
      </c>
      <c r="S14" t="str">
        <f>'新別表 '!S181</f>
        <v>スマートメーター</v>
      </c>
      <c r="T14" t="str">
        <f>'新別表 '!T181</f>
        <v>なし</v>
      </c>
      <c r="U14">
        <f>'新別表 '!U181</f>
        <v>64</v>
      </c>
      <c r="V14">
        <f>'新別表 '!V181</f>
        <v>67</v>
      </c>
      <c r="W14">
        <f>'新別表 '!W181</f>
        <v>57</v>
      </c>
      <c r="X14">
        <f>'新別表 '!X181</f>
        <v>129</v>
      </c>
      <c r="Y14">
        <f>'新別表 '!Y181</f>
        <v>96</v>
      </c>
      <c r="Z14">
        <f>'新別表 '!Z181</f>
        <v>83</v>
      </c>
      <c r="AA14">
        <f>'新別表 '!AA181</f>
        <v>86</v>
      </c>
      <c r="AB14">
        <f>'新別表 '!AB181</f>
        <v>63</v>
      </c>
      <c r="AC14">
        <f>'新別表 '!AC181</f>
        <v>83</v>
      </c>
      <c r="AD14">
        <f>'新別表 '!AD181</f>
        <v>63</v>
      </c>
      <c r="AE14">
        <f>'新別表 '!AE181</f>
        <v>59</v>
      </c>
      <c r="AF14">
        <f>'新別表 '!AF181</f>
        <v>64</v>
      </c>
    </row>
    <row r="15" spans="1:32" x14ac:dyDescent="0.4">
      <c r="A15">
        <v>10</v>
      </c>
      <c r="B15">
        <f>'新別表 '!B183</f>
        <v>178</v>
      </c>
      <c r="C15" t="str">
        <f>'新別表 '!C183</f>
        <v>海上分団</v>
      </c>
      <c r="D15" t="str">
        <f>'新別表 '!D183</f>
        <v>四日市市千歳町9-10</v>
      </c>
      <c r="E15" t="str">
        <f>'新別表 '!E183</f>
        <v>従量電灯Ｂ</v>
      </c>
      <c r="F15" t="str">
        <f>'新別表 '!F183</f>
        <v>340-4580-03-73-1-0</v>
      </c>
      <c r="G15" t="str">
        <f>'新別表 '!G183</f>
        <v>04-0340-4580-0373-1000-0000</v>
      </c>
      <c r="H15">
        <f>'新別表 '!H183</f>
        <v>30</v>
      </c>
      <c r="I15" t="str">
        <f>'新別表 '!I183</f>
        <v>A</v>
      </c>
      <c r="J15">
        <f>'新別表 '!J183</f>
        <v>1125</v>
      </c>
      <c r="K15" t="str">
        <f>'新別表 '!K183</f>
        <v>-</v>
      </c>
      <c r="L15" t="str">
        <f>'新別表 '!L183</f>
        <v>交流単相3線式</v>
      </c>
      <c r="M15" t="str">
        <f>'新別表 '!M183</f>
        <v>100/200</v>
      </c>
      <c r="N15">
        <f>'新別表 '!N183</f>
        <v>60</v>
      </c>
      <c r="O15" t="str">
        <f>'新別表 '!O183</f>
        <v>1回線受電</v>
      </c>
      <c r="P15" t="str">
        <f>'新別表 '!P183</f>
        <v>引込線第1支持点の支持がいしの負荷側接続点</v>
      </c>
      <c r="Q15" t="str">
        <f>'新別表 '!Q183</f>
        <v>需給地点に同じ</v>
      </c>
      <c r="R15" t="str">
        <f>'新別表 '!R183</f>
        <v>需給地点に同じ</v>
      </c>
      <c r="S15" t="str">
        <f>'新別表 '!S183</f>
        <v>スマートメーター</v>
      </c>
      <c r="T15" t="str">
        <f>'新別表 '!T183</f>
        <v>なし</v>
      </c>
      <c r="U15">
        <f>'新別表 '!U183</f>
        <v>75</v>
      </c>
      <c r="V15">
        <f>'新別表 '!V183</f>
        <v>70</v>
      </c>
      <c r="W15">
        <f>'新別表 '!W183</f>
        <v>110</v>
      </c>
      <c r="X15">
        <f>'新別表 '!X183</f>
        <v>172</v>
      </c>
      <c r="Y15">
        <f>'新別表 '!Y183</f>
        <v>129</v>
      </c>
      <c r="Z15">
        <f>'新別表 '!Z183</f>
        <v>97</v>
      </c>
      <c r="AA15">
        <f>'新別表 '!AA183</f>
        <v>76</v>
      </c>
      <c r="AB15">
        <f>'新別表 '!AB183</f>
        <v>70</v>
      </c>
      <c r="AC15">
        <f>'新別表 '!AC183</f>
        <v>92</v>
      </c>
      <c r="AD15">
        <f>'新別表 '!AD183</f>
        <v>86</v>
      </c>
      <c r="AE15">
        <f>'新別表 '!AE183</f>
        <v>75</v>
      </c>
      <c r="AF15">
        <f>'新別表 '!AF183</f>
        <v>73</v>
      </c>
    </row>
    <row r="16" spans="1:32" x14ac:dyDescent="0.4">
      <c r="A16">
        <v>11</v>
      </c>
      <c r="B16">
        <f>'新別表 '!B184</f>
        <v>179</v>
      </c>
      <c r="C16" t="str">
        <f>'新別表 '!C184</f>
        <v>楠分団車庫</v>
      </c>
      <c r="D16" t="str">
        <f>'新別表 '!D184</f>
        <v>四日市市楠町北五味塚43</v>
      </c>
      <c r="E16" t="str">
        <f>'新別表 '!E184</f>
        <v>従量電灯Ｂ</v>
      </c>
      <c r="F16" t="str">
        <f>'新別表 '!F184</f>
        <v>340-4480-56-37-2-0</v>
      </c>
      <c r="G16" t="str">
        <f>'新別表 '!G184</f>
        <v>04-0640-5004-4004-0000-0000</v>
      </c>
      <c r="H16">
        <f>'新別表 '!H184</f>
        <v>60</v>
      </c>
      <c r="I16" t="str">
        <f>'新別表 '!I184</f>
        <v>A</v>
      </c>
      <c r="J16">
        <f>'新別表 '!J184</f>
        <v>2547</v>
      </c>
      <c r="K16" t="str">
        <f>'新別表 '!K184</f>
        <v>-</v>
      </c>
      <c r="L16" t="str">
        <f>'新別表 '!L184</f>
        <v>交流単相3線式</v>
      </c>
      <c r="M16" t="str">
        <f>'新別表 '!M184</f>
        <v>100/200</v>
      </c>
      <c r="N16">
        <f>'新別表 '!N184</f>
        <v>60</v>
      </c>
      <c r="O16" t="str">
        <f>'新別表 '!O184</f>
        <v>1回線受電</v>
      </c>
      <c r="P16" t="str">
        <f>'新別表 '!P184</f>
        <v>引込線第1支持点の支持がいしの負荷側接続点</v>
      </c>
      <c r="Q16" t="str">
        <f>'新別表 '!Q184</f>
        <v>需給地点に同じ</v>
      </c>
      <c r="R16" t="str">
        <f>'新別表 '!R184</f>
        <v>需給地点に同じ</v>
      </c>
      <c r="S16" t="str">
        <f>'新別表 '!S184</f>
        <v>スマートメーター</v>
      </c>
      <c r="T16" t="str">
        <f>'新別表 '!T184</f>
        <v>なし</v>
      </c>
      <c r="U16">
        <f>'新別表 '!U184</f>
        <v>221</v>
      </c>
      <c r="V16">
        <f>'新別表 '!V184</f>
        <v>195</v>
      </c>
      <c r="W16">
        <f>'新別表 '!W184</f>
        <v>264</v>
      </c>
      <c r="X16">
        <f>'新別表 '!X184</f>
        <v>286</v>
      </c>
      <c r="Y16">
        <f>'新別表 '!Y184</f>
        <v>233</v>
      </c>
      <c r="Z16">
        <f>'新別表 '!Z184</f>
        <v>207</v>
      </c>
      <c r="AA16">
        <f>'新別表 '!AA184</f>
        <v>195</v>
      </c>
      <c r="AB16">
        <f>'新別表 '!AB184</f>
        <v>174</v>
      </c>
      <c r="AC16">
        <f>'新別表 '!AC184</f>
        <v>264</v>
      </c>
      <c r="AD16">
        <f>'新別表 '!AD184</f>
        <v>158</v>
      </c>
      <c r="AE16">
        <f>'新別表 '!AE184</f>
        <v>175</v>
      </c>
      <c r="AF16">
        <f>'新別表 '!AF184</f>
        <v>175</v>
      </c>
    </row>
    <row r="17" spans="1:32" x14ac:dyDescent="0.4">
      <c r="A17">
        <v>12</v>
      </c>
      <c r="B17">
        <f>'新別表 '!B185</f>
        <v>180</v>
      </c>
      <c r="C17" t="str">
        <f>'新別表 '!C185</f>
        <v>楠第３（本郷）車庫</v>
      </c>
      <c r="D17" t="str">
        <f>'新別表 '!D185</f>
        <v>四日市市楠町本郷172-5</v>
      </c>
      <c r="E17" t="str">
        <f>'新別表 '!E185</f>
        <v>従量電灯Ｂ</v>
      </c>
      <c r="F17" t="str">
        <f>'新別表 '!F185</f>
        <v>340-5007-10-01-0-0</v>
      </c>
      <c r="G17" t="str">
        <f>'新別表 '!G185</f>
        <v>04-0340-5007-1001-0000-0000</v>
      </c>
      <c r="H17">
        <f>'新別表 '!H185</f>
        <v>30</v>
      </c>
      <c r="I17" t="str">
        <f>'新別表 '!I185</f>
        <v>A</v>
      </c>
      <c r="J17">
        <f>'新別表 '!J185</f>
        <v>473</v>
      </c>
      <c r="K17" t="str">
        <f>'新別表 '!K185</f>
        <v>-</v>
      </c>
      <c r="L17" t="str">
        <f>'新別表 '!L185</f>
        <v>交流単相3線式</v>
      </c>
      <c r="M17" t="str">
        <f>'新別表 '!M185</f>
        <v>100/200</v>
      </c>
      <c r="N17">
        <f>'新別表 '!N185</f>
        <v>60</v>
      </c>
      <c r="O17" t="str">
        <f>'新別表 '!O185</f>
        <v>1回線受電</v>
      </c>
      <c r="P17" t="str">
        <f>'新別表 '!P185</f>
        <v>引込線第1支持点の支持がいしの負荷側接続点</v>
      </c>
      <c r="Q17" t="str">
        <f>'新別表 '!Q185</f>
        <v>需給地点に同じ</v>
      </c>
      <c r="R17" t="str">
        <f>'新別表 '!R185</f>
        <v>需給地点に同じ</v>
      </c>
      <c r="S17" t="str">
        <f>'新別表 '!S185</f>
        <v>スマートメーター</v>
      </c>
      <c r="T17" t="str">
        <f>'新別表 '!T185</f>
        <v>なし</v>
      </c>
      <c r="U17">
        <f>'新別表 '!U185</f>
        <v>41</v>
      </c>
      <c r="V17">
        <f>'新別表 '!V185</f>
        <v>34</v>
      </c>
      <c r="W17">
        <f>'新別表 '!W185</f>
        <v>56</v>
      </c>
      <c r="X17">
        <f>'新別表 '!X185</f>
        <v>33</v>
      </c>
      <c r="Y17">
        <f>'新別表 '!Y185</f>
        <v>34</v>
      </c>
      <c r="Z17">
        <f>'新別表 '!Z185</f>
        <v>38</v>
      </c>
      <c r="AA17">
        <f>'新別表 '!AA185</f>
        <v>39</v>
      </c>
      <c r="AB17">
        <f>'新別表 '!AB185</f>
        <v>39</v>
      </c>
      <c r="AC17">
        <f>'新別表 '!AC185</f>
        <v>46</v>
      </c>
      <c r="AD17">
        <f>'新別表 '!AD185</f>
        <v>39</v>
      </c>
      <c r="AE17">
        <f>'新別表 '!AE185</f>
        <v>38</v>
      </c>
      <c r="AF17">
        <f>'新別表 '!AF185</f>
        <v>36</v>
      </c>
    </row>
    <row r="18" spans="1:32" x14ac:dyDescent="0.4">
      <c r="A18">
        <v>13</v>
      </c>
      <c r="B18">
        <f>'新別表 '!B186</f>
        <v>181</v>
      </c>
      <c r="C18" t="str">
        <f>'新別表 '!C186</f>
        <v>楠第３（東本郷）車庫</v>
      </c>
      <c r="D18" t="str">
        <f>'新別表 '!D186</f>
        <v>四日市市楠町本郷1504-8</v>
      </c>
      <c r="E18" t="str">
        <f>'新別表 '!E186</f>
        <v>従量電灯Ｂ</v>
      </c>
      <c r="F18" t="str">
        <f>'新別表 '!F186</f>
        <v>340-5032-09-74-0-0</v>
      </c>
      <c r="G18" t="str">
        <f>'新別表 '!G186</f>
        <v>04-0340-5032-0974-0000-0000</v>
      </c>
      <c r="H18">
        <f>'新別表 '!H186</f>
        <v>40</v>
      </c>
      <c r="I18" t="str">
        <f>'新別表 '!I186</f>
        <v>A</v>
      </c>
      <c r="J18">
        <f>'新別表 '!J186</f>
        <v>1</v>
      </c>
      <c r="K18" t="str">
        <f>'新別表 '!K186</f>
        <v>-</v>
      </c>
      <c r="L18" t="str">
        <f>'新別表 '!L186</f>
        <v>交流単相3線式</v>
      </c>
      <c r="M18" t="str">
        <f>'新別表 '!M186</f>
        <v>100/200</v>
      </c>
      <c r="N18">
        <f>'新別表 '!N186</f>
        <v>60</v>
      </c>
      <c r="O18" t="str">
        <f>'新別表 '!O186</f>
        <v>1回線受電</v>
      </c>
      <c r="P18" t="str">
        <f>'新別表 '!P186</f>
        <v>引込線第1支持点の支持がいしの負荷側接続点</v>
      </c>
      <c r="Q18" t="str">
        <f>'新別表 '!Q186</f>
        <v>需給地点に同じ</v>
      </c>
      <c r="R18" t="str">
        <f>'新別表 '!R186</f>
        <v>需給地点に同じ</v>
      </c>
      <c r="S18" t="str">
        <f>'新別表 '!S186</f>
        <v>スマートメーター</v>
      </c>
      <c r="T18" t="str">
        <f>'新別表 '!T186</f>
        <v>なし</v>
      </c>
      <c r="U18">
        <f>'新別表 '!U186</f>
        <v>0</v>
      </c>
      <c r="V18">
        <f>'新別表 '!V186</f>
        <v>0</v>
      </c>
      <c r="W18">
        <f>'新別表 '!W186</f>
        <v>0</v>
      </c>
      <c r="X18">
        <f>'新別表 '!X186</f>
        <v>0</v>
      </c>
      <c r="Y18">
        <f>'新別表 '!Y186</f>
        <v>0</v>
      </c>
      <c r="Z18">
        <f>'新別表 '!Z186</f>
        <v>0</v>
      </c>
      <c r="AA18">
        <f>'新別表 '!AA186</f>
        <v>0</v>
      </c>
      <c r="AB18">
        <f>'新別表 '!AB186</f>
        <v>0</v>
      </c>
      <c r="AC18">
        <f>'新別表 '!AC186</f>
        <v>0</v>
      </c>
      <c r="AD18">
        <f>'新別表 '!AD186</f>
        <v>0</v>
      </c>
      <c r="AE18">
        <f>'新別表 '!AE186</f>
        <v>1</v>
      </c>
      <c r="AF18">
        <f>'新別表 '!AF186</f>
        <v>0</v>
      </c>
    </row>
    <row r="19" spans="1:32" x14ac:dyDescent="0.4">
      <c r="A19">
        <v>14</v>
      </c>
      <c r="B19">
        <f>'新別表 '!B187</f>
        <v>182</v>
      </c>
      <c r="C19" t="str">
        <f>'新別表 '!C187</f>
        <v>四日市市消防団小倉車庫</v>
      </c>
      <c r="D19" t="str">
        <f>'新別表 '!D187</f>
        <v>四日市市楠町小倉841-2</v>
      </c>
      <c r="E19" t="str">
        <f>'新別表 '!E187</f>
        <v>従量電灯Ｂ</v>
      </c>
      <c r="F19" t="str">
        <f>'新別表 '!F187</f>
        <v>340-5002-01-70-7-0</v>
      </c>
      <c r="G19" t="str">
        <f>'新別表 '!G187</f>
        <v>04-0340-5002-0170-7000-0000</v>
      </c>
      <c r="H19">
        <f>'新別表 '!H187</f>
        <v>30</v>
      </c>
      <c r="I19" t="str">
        <f>'新別表 '!I187</f>
        <v>A</v>
      </c>
      <c r="J19">
        <f>'新別表 '!J187</f>
        <v>735</v>
      </c>
      <c r="K19" t="str">
        <f>'新別表 '!K187</f>
        <v>-</v>
      </c>
      <c r="L19" t="str">
        <f>'新別表 '!L187</f>
        <v>交流単相3線式</v>
      </c>
      <c r="M19" t="str">
        <f>'新別表 '!M187</f>
        <v>100/200</v>
      </c>
      <c r="N19">
        <f>'新別表 '!N187</f>
        <v>60</v>
      </c>
      <c r="O19" t="str">
        <f>'新別表 '!O187</f>
        <v>1回線受電</v>
      </c>
      <c r="P19" t="str">
        <f>'新別表 '!P187</f>
        <v>引込線第1支持点の支持がいしの負荷側接続点</v>
      </c>
      <c r="Q19" t="str">
        <f>'新別表 '!Q187</f>
        <v>需給地点に同じ</v>
      </c>
      <c r="R19" t="str">
        <f>'新別表 '!R187</f>
        <v>需給地点に同じ</v>
      </c>
      <c r="S19" t="str">
        <f>'新別表 '!S187</f>
        <v>スマートメーター</v>
      </c>
      <c r="T19" t="str">
        <f>'新別表 '!T187</f>
        <v>なし</v>
      </c>
      <c r="U19">
        <f>'新別表 '!U187</f>
        <v>61</v>
      </c>
      <c r="V19">
        <f>'新別表 '!V187</f>
        <v>63</v>
      </c>
      <c r="W19">
        <f>'新別表 '!W187</f>
        <v>74</v>
      </c>
      <c r="X19">
        <f>'新別表 '!X187</f>
        <v>94</v>
      </c>
      <c r="Y19">
        <f>'新別表 '!Y187</f>
        <v>86</v>
      </c>
      <c r="Z19">
        <f>'新別表 '!Z187</f>
        <v>65</v>
      </c>
      <c r="AA19">
        <f>'新別表 '!AA187</f>
        <v>59</v>
      </c>
      <c r="AB19">
        <f>'新別表 '!AB187</f>
        <v>48</v>
      </c>
      <c r="AC19">
        <f>'新別表 '!AC187</f>
        <v>52</v>
      </c>
      <c r="AD19">
        <f>'新別表 '!AD187</f>
        <v>42</v>
      </c>
      <c r="AE19">
        <f>'新別表 '!AE187</f>
        <v>44</v>
      </c>
      <c r="AF19">
        <f>'新別表 '!AF187</f>
        <v>47</v>
      </c>
    </row>
    <row r="20" spans="1:32" x14ac:dyDescent="0.4">
      <c r="A20">
        <v>15</v>
      </c>
      <c r="B20">
        <f>'新別表 '!B188</f>
        <v>183</v>
      </c>
      <c r="C20" t="str">
        <f>'新別表 '!C188</f>
        <v>四日市市消防団南川車庫</v>
      </c>
      <c r="D20" t="str">
        <f>'新別表 '!D188</f>
        <v>四日市市楠町南川545-3</v>
      </c>
      <c r="E20" t="str">
        <f>'新別表 '!E188</f>
        <v>従量電灯Ｂ</v>
      </c>
      <c r="F20" t="str">
        <f>'新別表 '!F188</f>
        <v>340-5006-04-01-0-0</v>
      </c>
      <c r="G20" t="str">
        <f>'新別表 '!G188</f>
        <v>04-0340-5006-0401-0000-0000</v>
      </c>
      <c r="H20">
        <f>'新別表 '!H188</f>
        <v>30</v>
      </c>
      <c r="I20" t="str">
        <f>'新別表 '!I188</f>
        <v>A</v>
      </c>
      <c r="J20">
        <f>'新別表 '!J188</f>
        <v>113</v>
      </c>
      <c r="K20" t="str">
        <f>'新別表 '!K188</f>
        <v>-</v>
      </c>
      <c r="L20" t="str">
        <f>'新別表 '!L188</f>
        <v>交流単相3線式</v>
      </c>
      <c r="M20" t="str">
        <f>'新別表 '!M188</f>
        <v>100/200</v>
      </c>
      <c r="N20">
        <f>'新別表 '!N188</f>
        <v>60</v>
      </c>
      <c r="O20" t="str">
        <f>'新別表 '!O188</f>
        <v>1回線受電</v>
      </c>
      <c r="P20" t="str">
        <f>'新別表 '!P188</f>
        <v>引込線第1支持点の支持がいしの負荷側接続点</v>
      </c>
      <c r="Q20" t="str">
        <f>'新別表 '!Q188</f>
        <v>需給地点に同じ</v>
      </c>
      <c r="R20" t="str">
        <f>'新別表 '!R188</f>
        <v>需給地点に同じ</v>
      </c>
      <c r="S20" t="str">
        <f>'新別表 '!S188</f>
        <v>スマートメーター</v>
      </c>
      <c r="T20" t="str">
        <f>'新別表 '!T188</f>
        <v>なし</v>
      </c>
      <c r="U20">
        <f>'新別表 '!U188</f>
        <v>13</v>
      </c>
      <c r="V20">
        <f>'新別表 '!V188</f>
        <v>4</v>
      </c>
      <c r="W20">
        <f>'新別表 '!W188</f>
        <v>0</v>
      </c>
      <c r="X20">
        <f>'新別表 '!X188</f>
        <v>0</v>
      </c>
      <c r="Y20">
        <f>'新別表 '!Y188</f>
        <v>12</v>
      </c>
      <c r="Z20">
        <f>'新別表 '!Z188</f>
        <v>13</v>
      </c>
      <c r="AA20">
        <f>'新別表 '!AA188</f>
        <v>14</v>
      </c>
      <c r="AB20">
        <f>'新別表 '!AB188</f>
        <v>11</v>
      </c>
      <c r="AC20">
        <f>'新別表 '!AC188</f>
        <v>13</v>
      </c>
      <c r="AD20">
        <f>'新別表 '!AD188</f>
        <v>11</v>
      </c>
      <c r="AE20">
        <f>'新別表 '!AE188</f>
        <v>11</v>
      </c>
      <c r="AF20">
        <f>'新別表 '!AF188</f>
        <v>11</v>
      </c>
    </row>
    <row r="21" spans="1:32" x14ac:dyDescent="0.4">
      <c r="A21">
        <v>16</v>
      </c>
      <c r="B21">
        <f>'新別表 '!B190</f>
        <v>185</v>
      </c>
      <c r="C21" t="str">
        <f>'新別表 '!C190</f>
        <v>市史資料庫</v>
      </c>
      <c r="D21" t="str">
        <f>'新別表 '!D190</f>
        <v>四日市市日永東一丁目2-27</v>
      </c>
      <c r="E21" t="str">
        <f>'新別表 '!E190</f>
        <v>従量電灯Ｂ</v>
      </c>
      <c r="F21" t="str">
        <f>'新別表 '!F190</f>
        <v>340-4601-02-27-0-0</v>
      </c>
      <c r="G21" t="str">
        <f>'新別表 '!G190</f>
        <v>04-0340-4601-0227-0000-0000</v>
      </c>
      <c r="H21">
        <f>'新別表 '!H190</f>
        <v>50</v>
      </c>
      <c r="I21" t="str">
        <f>'新別表 '!I190</f>
        <v>A</v>
      </c>
      <c r="J21">
        <f>'新別表 '!J190</f>
        <v>5</v>
      </c>
      <c r="K21" t="str">
        <f>'新別表 '!K190</f>
        <v>-</v>
      </c>
      <c r="L21" t="str">
        <f>'新別表 '!L190</f>
        <v>交流単相3線式</v>
      </c>
      <c r="M21" t="str">
        <f>'新別表 '!M190</f>
        <v>100/200</v>
      </c>
      <c r="N21">
        <f>'新別表 '!N190</f>
        <v>60</v>
      </c>
      <c r="O21" t="str">
        <f>'新別表 '!O190</f>
        <v>1回線受電</v>
      </c>
      <c r="P21" t="str">
        <f>'新別表 '!P190</f>
        <v>引込線第1支持点の支持がいしの負荷側接続点</v>
      </c>
      <c r="Q21" t="str">
        <f>'新別表 '!Q190</f>
        <v>需給地点に同じ</v>
      </c>
      <c r="R21" t="str">
        <f>'新別表 '!R190</f>
        <v>需給地点に同じ</v>
      </c>
      <c r="S21" t="str">
        <f>'新別表 '!S190</f>
        <v>スマートメーター</v>
      </c>
      <c r="T21" t="str">
        <f>'新別表 '!T190</f>
        <v>なし</v>
      </c>
      <c r="U21">
        <f>'新別表 '!U190</f>
        <v>1</v>
      </c>
      <c r="V21">
        <f>'新別表 '!V190</f>
        <v>0</v>
      </c>
      <c r="W21">
        <f>'新別表 '!W190</f>
        <v>0</v>
      </c>
      <c r="X21">
        <f>'新別表 '!X190</f>
        <v>0</v>
      </c>
      <c r="Y21">
        <f>'新別表 '!Y190</f>
        <v>0</v>
      </c>
      <c r="Z21">
        <f>'新別表 '!Z190</f>
        <v>0</v>
      </c>
      <c r="AA21">
        <f>'新別表 '!AA190</f>
        <v>0</v>
      </c>
      <c r="AB21">
        <f>'新別表 '!AB190</f>
        <v>0</v>
      </c>
      <c r="AC21">
        <f>'新別表 '!AC190</f>
        <v>0</v>
      </c>
      <c r="AD21">
        <f>'新別表 '!AD190</f>
        <v>4</v>
      </c>
      <c r="AE21">
        <f>'新別表 '!AE190</f>
        <v>0</v>
      </c>
      <c r="AF21">
        <f>'新別表 '!AF190</f>
        <v>0</v>
      </c>
    </row>
    <row r="22" spans="1:32" x14ac:dyDescent="0.4">
      <c r="A22">
        <v>17</v>
      </c>
      <c r="B22">
        <f>'新別表 '!B191</f>
        <v>186</v>
      </c>
      <c r="C22" t="str">
        <f>'新別表 '!C191</f>
        <v>博物館天文車庫</v>
      </c>
      <c r="D22" t="str">
        <f>'新別表 '!D191</f>
        <v>四日市市安島二丁目22</v>
      </c>
      <c r="E22" t="str">
        <f>'新別表 '!E191</f>
        <v>従量電灯Ｂ</v>
      </c>
      <c r="F22" t="str">
        <f>'新別表 '!F191</f>
        <v>340-4557-05-70-6-0</v>
      </c>
      <c r="G22" t="str">
        <f>'新別表 '!G191</f>
        <v>04-0340-4557-0570-6000-0000</v>
      </c>
      <c r="H22">
        <f>'新別表 '!H191</f>
        <v>30</v>
      </c>
      <c r="I22" t="str">
        <f>'新別表 '!I191</f>
        <v>A</v>
      </c>
      <c r="J22">
        <f>'新別表 '!J191</f>
        <v>35</v>
      </c>
      <c r="K22" t="str">
        <f>'新別表 '!K191</f>
        <v>-</v>
      </c>
      <c r="L22" t="str">
        <f>'新別表 '!L191</f>
        <v>交流単相2線式</v>
      </c>
      <c r="M22">
        <f>'新別表 '!M191</f>
        <v>100</v>
      </c>
      <c r="N22">
        <f>'新別表 '!N191</f>
        <v>60</v>
      </c>
      <c r="O22" t="str">
        <f>'新別表 '!O191</f>
        <v>1回線受電</v>
      </c>
      <c r="P22" t="str">
        <f>'新別表 '!P191</f>
        <v>引込線第1支持点の支持がいしの負荷側接続点</v>
      </c>
      <c r="Q22" t="str">
        <f>'新別表 '!Q191</f>
        <v>需給地点に同じ</v>
      </c>
      <c r="R22" t="str">
        <f>'新別表 '!R191</f>
        <v>需給地点に同じ</v>
      </c>
      <c r="S22" t="str">
        <f>'新別表 '!S191</f>
        <v>スマートメーター</v>
      </c>
      <c r="T22" t="str">
        <f>'新別表 '!T191</f>
        <v>なし</v>
      </c>
      <c r="U22">
        <f>'新別表 '!U191</f>
        <v>3</v>
      </c>
      <c r="V22">
        <f>'新別表 '!V191</f>
        <v>3</v>
      </c>
      <c r="W22">
        <f>'新別表 '!W191</f>
        <v>2</v>
      </c>
      <c r="X22">
        <f>'新別表 '!X191</f>
        <v>3</v>
      </c>
      <c r="Y22">
        <f>'新別表 '!Y191</f>
        <v>4</v>
      </c>
      <c r="Z22">
        <f>'新別表 '!Z191</f>
        <v>3</v>
      </c>
      <c r="AA22">
        <f>'新別表 '!AA191</f>
        <v>3</v>
      </c>
      <c r="AB22">
        <f>'新別表 '!AB191</f>
        <v>3</v>
      </c>
      <c r="AC22">
        <f>'新別表 '!AC191</f>
        <v>4</v>
      </c>
      <c r="AD22">
        <f>'新別表 '!AD191</f>
        <v>2</v>
      </c>
      <c r="AE22">
        <f>'新別表 '!AE191</f>
        <v>2</v>
      </c>
      <c r="AF22">
        <f>'新別表 '!AF191</f>
        <v>3</v>
      </c>
    </row>
    <row r="23" spans="1:32" x14ac:dyDescent="0.4">
      <c r="A23">
        <v>18</v>
      </c>
      <c r="B23">
        <f>'新別表 '!B198</f>
        <v>193</v>
      </c>
      <c r="C23" t="str">
        <f>'新別表 '!C198</f>
        <v>くるべ古代歴史公園</v>
      </c>
      <c r="D23" t="str">
        <f>'新別表 '!D198</f>
        <v>四日市市大矢知町2323-1</v>
      </c>
      <c r="E23" t="str">
        <f>'新別表 '!E198</f>
        <v>従量電灯Ｂ</v>
      </c>
      <c r="F23" t="str">
        <f>'新別表 '!F198</f>
        <v>340-0100-13-70-30</v>
      </c>
      <c r="G23" t="str">
        <f>'新別表 '!G198</f>
        <v>04-0340-0100-1370-3000-0000</v>
      </c>
      <c r="H23">
        <f>'新別表 '!H198</f>
        <v>40</v>
      </c>
      <c r="I23" t="str">
        <f>'新別表 '!I198</f>
        <v>A</v>
      </c>
      <c r="J23">
        <f>'新別表 '!J198</f>
        <v>485</v>
      </c>
      <c r="K23" t="str">
        <f>'新別表 '!K198</f>
        <v>-</v>
      </c>
      <c r="L23" t="str">
        <f>'新別表 '!L198</f>
        <v>交流単相2線式</v>
      </c>
      <c r="M23">
        <f>'新別表 '!M198</f>
        <v>100</v>
      </c>
      <c r="N23">
        <f>'新別表 '!N198</f>
        <v>60</v>
      </c>
      <c r="O23" t="str">
        <f>'新別表 '!O198</f>
        <v>1回線受電</v>
      </c>
      <c r="P23" t="str">
        <f>'新別表 '!P198</f>
        <v>引込線第1支持点の支持がいしの負荷側接続点</v>
      </c>
      <c r="Q23" t="str">
        <f>'新別表 '!Q198</f>
        <v>需給地点に同じ</v>
      </c>
      <c r="R23" t="str">
        <f>'新別表 '!R198</f>
        <v>需給地点に同じ</v>
      </c>
      <c r="S23" t="str">
        <f>'新別表 '!S198</f>
        <v>スマートメーター</v>
      </c>
      <c r="T23" t="str">
        <f>'新別表 '!T198</f>
        <v>なし</v>
      </c>
      <c r="U23">
        <f>'新別表 '!U198</f>
        <v>50</v>
      </c>
      <c r="V23">
        <f>'新別表 '!V198</f>
        <v>39</v>
      </c>
      <c r="W23">
        <f>'新別表 '!W198</f>
        <v>35</v>
      </c>
      <c r="X23">
        <f>'新別表 '!X198</f>
        <v>34</v>
      </c>
      <c r="Y23">
        <f>'新別表 '!Y198</f>
        <v>43</v>
      </c>
      <c r="Z23">
        <f>'新別表 '!Z198</f>
        <v>43</v>
      </c>
      <c r="AA23">
        <f>'新別表 '!AA198</f>
        <v>44</v>
      </c>
      <c r="AB23">
        <f>'新別表 '!AB198</f>
        <v>43</v>
      </c>
      <c r="AC23">
        <f>'新別表 '!AC198</f>
        <v>50</v>
      </c>
      <c r="AD23">
        <f>'新別表 '!AD198</f>
        <v>37</v>
      </c>
      <c r="AE23">
        <f>'新別表 '!AE198</f>
        <v>30</v>
      </c>
      <c r="AF23">
        <f>'新別表 '!AF198</f>
        <v>37</v>
      </c>
    </row>
    <row r="24" spans="1:32" x14ac:dyDescent="0.4">
      <c r="A24">
        <v>19</v>
      </c>
      <c r="B24">
        <f>'新別表 '!B203</f>
        <v>198</v>
      </c>
      <c r="C24" t="str">
        <f>'新別表 '!C203</f>
        <v>納屋測定局</v>
      </c>
      <c r="D24" t="str">
        <f>'新別表 '!D203</f>
        <v>四日市市蔵町4-17</v>
      </c>
      <c r="E24" t="str">
        <f>'新別表 '!E203</f>
        <v>従量電灯Ｂ</v>
      </c>
      <c r="F24" t="str">
        <f>'新別表 '!F203</f>
        <v>340-4538-04-10-20</v>
      </c>
      <c r="G24" t="str">
        <f>'新別表 '!G203</f>
        <v>04-0340-4538-0410-2000-0000</v>
      </c>
      <c r="H24">
        <f>'新別表 '!H203</f>
        <v>30</v>
      </c>
      <c r="I24" t="str">
        <f>'新別表 '!I203</f>
        <v>A</v>
      </c>
      <c r="J24">
        <f>'新別表 '!J203</f>
        <v>9884</v>
      </c>
      <c r="K24" t="str">
        <f>'新別表 '!K203</f>
        <v>-</v>
      </c>
      <c r="L24" t="str">
        <f>'新別表 '!L203</f>
        <v>交流単相3線式</v>
      </c>
      <c r="M24" t="str">
        <f>'新別表 '!M203</f>
        <v>100/200</v>
      </c>
      <c r="N24">
        <f>'新別表 '!N203</f>
        <v>60</v>
      </c>
      <c r="O24" t="str">
        <f>'新別表 '!O203</f>
        <v>1回線受電</v>
      </c>
      <c r="P24" t="str">
        <f>'新別表 '!P203</f>
        <v>引込線第1支持点の支持がいしの負荷側接続点</v>
      </c>
      <c r="Q24" t="str">
        <f>'新別表 '!Q203</f>
        <v>需給地点に同じ</v>
      </c>
      <c r="R24" t="str">
        <f>'新別表 '!R203</f>
        <v>需給地点に同じ</v>
      </c>
      <c r="S24" t="str">
        <f>'新別表 '!S203</f>
        <v>スマートメーター</v>
      </c>
      <c r="T24" t="str">
        <f>'新別表 '!T203</f>
        <v>なし</v>
      </c>
      <c r="U24">
        <f>'新別表 '!U203</f>
        <v>785</v>
      </c>
      <c r="V24">
        <f>'新別表 '!V203</f>
        <v>756</v>
      </c>
      <c r="W24">
        <f>'新別表 '!W203</f>
        <v>1001</v>
      </c>
      <c r="X24">
        <f>'新別表 '!X203</f>
        <v>887</v>
      </c>
      <c r="Y24">
        <f>'新別表 '!Y203</f>
        <v>915</v>
      </c>
      <c r="Z24">
        <f>'新別表 '!Z203</f>
        <v>816</v>
      </c>
      <c r="AA24">
        <f>'新別表 '!AA203</f>
        <v>873</v>
      </c>
      <c r="AB24">
        <f>'新別表 '!AB203</f>
        <v>733</v>
      </c>
      <c r="AC24">
        <f>'新別表 '!AC203</f>
        <v>860</v>
      </c>
      <c r="AD24">
        <f>'新別表 '!AD203</f>
        <v>713</v>
      </c>
      <c r="AE24">
        <f>'新別表 '!AE203</f>
        <v>707</v>
      </c>
      <c r="AF24">
        <f>'新別表 '!AF203</f>
        <v>838</v>
      </c>
    </row>
    <row r="25" spans="1:32" x14ac:dyDescent="0.4">
      <c r="A25">
        <v>20</v>
      </c>
      <c r="B25">
        <f>'新別表 '!B204</f>
        <v>199</v>
      </c>
      <c r="C25" t="str">
        <f>'新別表 '!C204</f>
        <v>北星高校測定局</v>
      </c>
      <c r="D25" t="str">
        <f>'新別表 '!D204</f>
        <v>四日市市大字茂福字横座668-1</v>
      </c>
      <c r="E25" t="str">
        <f>'新別表 '!E204</f>
        <v>従量電灯Ｂ</v>
      </c>
      <c r="F25" t="str">
        <f>'新別表 '!F204</f>
        <v>340-4189-06-10-00</v>
      </c>
      <c r="G25" t="str">
        <f>'新別表 '!G204</f>
        <v>04-0340-4189-0610-0000-0000</v>
      </c>
      <c r="H25">
        <f>'新別表 '!H204</f>
        <v>40</v>
      </c>
      <c r="I25" t="str">
        <f>'新別表 '!I204</f>
        <v>A</v>
      </c>
      <c r="J25">
        <f>'新別表 '!J204</f>
        <v>9426</v>
      </c>
      <c r="K25" t="str">
        <f>'新別表 '!K204</f>
        <v>-</v>
      </c>
      <c r="L25" t="str">
        <f>'新別表 '!L204</f>
        <v>交流単相3線式</v>
      </c>
      <c r="M25" t="str">
        <f>'新別表 '!M204</f>
        <v>100/200</v>
      </c>
      <c r="N25">
        <f>'新別表 '!N204</f>
        <v>60</v>
      </c>
      <c r="O25" t="str">
        <f>'新別表 '!O204</f>
        <v>1回線受電</v>
      </c>
      <c r="P25" t="str">
        <f>'新別表 '!P204</f>
        <v>引込線第1支持点の支持がいしの負荷側接続点</v>
      </c>
      <c r="Q25" t="str">
        <f>'新別表 '!Q204</f>
        <v>需給地点に同じ</v>
      </c>
      <c r="R25" t="str">
        <f>'新別表 '!R204</f>
        <v>需給地点に同じ</v>
      </c>
      <c r="S25" t="str">
        <f>'新別表 '!S204</f>
        <v>スマートメーター</v>
      </c>
      <c r="T25" t="str">
        <f>'新別表 '!T204</f>
        <v>なし</v>
      </c>
      <c r="U25">
        <f>'新別表 '!U204</f>
        <v>739</v>
      </c>
      <c r="V25">
        <f>'新別表 '!V204</f>
        <v>784</v>
      </c>
      <c r="W25">
        <f>'新別表 '!W204</f>
        <v>1065</v>
      </c>
      <c r="X25">
        <f>'新別表 '!X204</f>
        <v>903</v>
      </c>
      <c r="Y25">
        <f>'新別表 '!Y204</f>
        <v>1018</v>
      </c>
      <c r="Z25">
        <f>'新別表 '!Z204</f>
        <v>825</v>
      </c>
      <c r="AA25">
        <f>'新別表 '!AA204</f>
        <v>753</v>
      </c>
      <c r="AB25">
        <f>'新別表 '!AB204</f>
        <v>627</v>
      </c>
      <c r="AC25">
        <f>'新別表 '!AC204</f>
        <v>728</v>
      </c>
      <c r="AD25">
        <f>'新別表 '!AD204</f>
        <v>627</v>
      </c>
      <c r="AE25">
        <f>'新別表 '!AE204</f>
        <v>598</v>
      </c>
      <c r="AF25">
        <f>'新別表 '!AF204</f>
        <v>759</v>
      </c>
    </row>
    <row r="26" spans="1:32" x14ac:dyDescent="0.4">
      <c r="A26">
        <v>21</v>
      </c>
      <c r="B26">
        <f>'新別表 '!B206</f>
        <v>201</v>
      </c>
      <c r="C26" t="str">
        <f>'新別表 '!C206</f>
        <v>磯津測定局</v>
      </c>
      <c r="D26" t="str">
        <f>'新別表 '!D206</f>
        <v>四日市市磯津町地内旧海岸堤塘敷</v>
      </c>
      <c r="E26" t="str">
        <f>'新別表 '!E206</f>
        <v>従量電灯Ｂ</v>
      </c>
      <c r="F26" t="str">
        <f>'新別表 '!F206</f>
        <v>340-4872-05-35-20</v>
      </c>
      <c r="G26" t="str">
        <f>'新別表 '!G206</f>
        <v>04-0340-4872-0535-2000-0000</v>
      </c>
      <c r="H26">
        <f>'新別表 '!H206</f>
        <v>40</v>
      </c>
      <c r="I26" t="str">
        <f>'新別表 '!I206</f>
        <v>A</v>
      </c>
      <c r="J26">
        <f>'新別表 '!J206</f>
        <v>7661</v>
      </c>
      <c r="K26" t="str">
        <f>'新別表 '!K206</f>
        <v>-</v>
      </c>
      <c r="L26" t="str">
        <f>'新別表 '!L206</f>
        <v>交流単相3線式</v>
      </c>
      <c r="M26" t="str">
        <f>'新別表 '!M206</f>
        <v>100/200</v>
      </c>
      <c r="N26">
        <f>'新別表 '!N206</f>
        <v>60</v>
      </c>
      <c r="O26" t="str">
        <f>'新別表 '!O206</f>
        <v>1回線受電</v>
      </c>
      <c r="P26" t="str">
        <f>'新別表 '!P206</f>
        <v>引込線第1支持点の支持がいしの負荷側接続点</v>
      </c>
      <c r="Q26" t="str">
        <f>'新別表 '!Q206</f>
        <v>需給地点に同じ</v>
      </c>
      <c r="R26" t="str">
        <f>'新別表 '!R206</f>
        <v>需給地点に同じ</v>
      </c>
      <c r="S26" t="str">
        <f>'新別表 '!S206</f>
        <v>スマートメーター</v>
      </c>
      <c r="T26" t="str">
        <f>'新別表 '!T206</f>
        <v>なし</v>
      </c>
      <c r="U26">
        <f>'新別表 '!U206</f>
        <v>603</v>
      </c>
      <c r="V26">
        <f>'新別表 '!V206</f>
        <v>630</v>
      </c>
      <c r="W26">
        <f>'新別表 '!W206</f>
        <v>811</v>
      </c>
      <c r="X26">
        <f>'新別表 '!X206</f>
        <v>678</v>
      </c>
      <c r="Y26">
        <f>'新別表 '!Y206</f>
        <v>661</v>
      </c>
      <c r="Z26">
        <f>'新別表 '!Z206</f>
        <v>666</v>
      </c>
      <c r="AA26">
        <f>'新別表 '!AA206</f>
        <v>569</v>
      </c>
      <c r="AB26">
        <f>'新別表 '!AB206</f>
        <v>558</v>
      </c>
      <c r="AC26">
        <f>'新別表 '!AC206</f>
        <v>658</v>
      </c>
      <c r="AD26">
        <f>'新別表 '!AD206</f>
        <v>639</v>
      </c>
      <c r="AE26">
        <f>'新別表 '!AE206</f>
        <v>571</v>
      </c>
      <c r="AF26">
        <f>'新別表 '!AF206</f>
        <v>617</v>
      </c>
    </row>
    <row r="27" spans="1:32" x14ac:dyDescent="0.4">
      <c r="A27">
        <v>22</v>
      </c>
      <c r="B27">
        <f>'新別表 '!B207</f>
        <v>202</v>
      </c>
      <c r="C27" t="str">
        <f>'新別表 '!C207</f>
        <v>四日市商業高校測定局</v>
      </c>
      <c r="D27" t="str">
        <f>'新別表 '!D207</f>
        <v>四日市市尾平町字永代寺2745</v>
      </c>
      <c r="E27" t="str">
        <f>'新別表 '!E207</f>
        <v>従量電灯Ｂ</v>
      </c>
      <c r="F27" t="str">
        <f>'新別表 '!F207</f>
        <v>340-4406-02-04-10</v>
      </c>
      <c r="G27" t="str">
        <f>'新別表 '!G207</f>
        <v>04-0340-4406-0204-1000-0000</v>
      </c>
      <c r="H27">
        <f>'新別表 '!H207</f>
        <v>60</v>
      </c>
      <c r="I27" t="str">
        <f>'新別表 '!I207</f>
        <v>A</v>
      </c>
      <c r="J27">
        <f>'新別表 '!J207</f>
        <v>10596</v>
      </c>
      <c r="K27" t="str">
        <f>'新別表 '!K207</f>
        <v>-</v>
      </c>
      <c r="L27" t="str">
        <f>'新別表 '!L207</f>
        <v>交流単相3線式</v>
      </c>
      <c r="M27" t="str">
        <f>'新別表 '!M207</f>
        <v>100/200</v>
      </c>
      <c r="N27">
        <f>'新別表 '!N207</f>
        <v>60</v>
      </c>
      <c r="O27" t="str">
        <f>'新別表 '!O207</f>
        <v>1回線受電</v>
      </c>
      <c r="P27" t="str">
        <f>'新別表 '!P207</f>
        <v>引込線第1支持点の支持がいしの負荷側接続点</v>
      </c>
      <c r="Q27" t="str">
        <f>'新別表 '!Q207</f>
        <v>需給地点に同じ</v>
      </c>
      <c r="R27" t="str">
        <f>'新別表 '!R207</f>
        <v>需給地点に同じ</v>
      </c>
      <c r="S27" t="str">
        <f>'新別表 '!S207</f>
        <v>スマートメーター</v>
      </c>
      <c r="T27" t="str">
        <f>'新別表 '!T207</f>
        <v>なし</v>
      </c>
      <c r="U27">
        <f>'新別表 '!U207</f>
        <v>889</v>
      </c>
      <c r="V27">
        <f>'新別表 '!V207</f>
        <v>900</v>
      </c>
      <c r="W27">
        <f>'新別表 '!W207</f>
        <v>1074</v>
      </c>
      <c r="X27">
        <f>'新別表 '!X207</f>
        <v>1083</v>
      </c>
      <c r="Y27">
        <f>'新別表 '!Y207</f>
        <v>1035</v>
      </c>
      <c r="Z27">
        <f>'新別表 '!Z207</f>
        <v>819</v>
      </c>
      <c r="AA27">
        <f>'新別表 '!AA207</f>
        <v>825</v>
      </c>
      <c r="AB27">
        <f>'新別表 '!AB207</f>
        <v>735</v>
      </c>
      <c r="AC27">
        <f>'新別表 '!AC207</f>
        <v>893</v>
      </c>
      <c r="AD27">
        <f>'新別表 '!AD207</f>
        <v>821</v>
      </c>
      <c r="AE27">
        <f>'新別表 '!AE207</f>
        <v>707</v>
      </c>
      <c r="AF27">
        <f>'新別表 '!AF207</f>
        <v>815</v>
      </c>
    </row>
    <row r="28" spans="1:32" x14ac:dyDescent="0.4">
      <c r="A28">
        <v>23</v>
      </c>
      <c r="B28">
        <f>'新別表 '!B208</f>
        <v>203</v>
      </c>
      <c r="C28" t="str">
        <f>'新別表 '!C208</f>
        <v>楠測定局</v>
      </c>
      <c r="D28" t="str">
        <f>'新別表 '!D208</f>
        <v>四日市市楠町北五味塚2060-35</v>
      </c>
      <c r="E28" t="str">
        <f>'新別表 '!E208</f>
        <v>従量電灯Ｂ</v>
      </c>
      <c r="F28" t="str">
        <f>'新別表 '!F208</f>
        <v>340-5004-09-11-00</v>
      </c>
      <c r="G28" t="str">
        <f>'新別表 '!G208</f>
        <v>04-0340-5004-0911-0000-0000</v>
      </c>
      <c r="H28">
        <f>'新別表 '!H208</f>
        <v>40</v>
      </c>
      <c r="I28" t="str">
        <f>'新別表 '!I208</f>
        <v>A</v>
      </c>
      <c r="J28">
        <f>'新別表 '!J208</f>
        <v>6337</v>
      </c>
      <c r="K28" t="str">
        <f>'新別表 '!K208</f>
        <v>-</v>
      </c>
      <c r="L28" t="str">
        <f>'新別表 '!L208</f>
        <v>交流単相3線式</v>
      </c>
      <c r="M28" t="str">
        <f>'新別表 '!M208</f>
        <v>100/200</v>
      </c>
      <c r="N28">
        <f>'新別表 '!N208</f>
        <v>60</v>
      </c>
      <c r="O28" t="str">
        <f>'新別表 '!O208</f>
        <v>1回線受電</v>
      </c>
      <c r="P28" t="str">
        <f>'新別表 '!P208</f>
        <v>引込線第1支持点の支持がいしの負荷側接続点</v>
      </c>
      <c r="Q28" t="str">
        <f>'新別表 '!Q208</f>
        <v>需給地点に同じ</v>
      </c>
      <c r="R28" t="str">
        <f>'新別表 '!R208</f>
        <v>需給地点に同じ</v>
      </c>
      <c r="S28" t="str">
        <f>'新別表 '!S208</f>
        <v>スマートメーター</v>
      </c>
      <c r="T28" t="str">
        <f>'新別表 '!T208</f>
        <v>なし</v>
      </c>
      <c r="U28">
        <f>'新別表 '!U208</f>
        <v>488</v>
      </c>
      <c r="V28">
        <f>'新別表 '!V208</f>
        <v>514</v>
      </c>
      <c r="W28">
        <f>'新別表 '!W208</f>
        <v>669</v>
      </c>
      <c r="X28">
        <f>'新別表 '!X208</f>
        <v>566</v>
      </c>
      <c r="Y28">
        <f>'新別表 '!Y208</f>
        <v>554</v>
      </c>
      <c r="Z28">
        <f>'新別表 '!Z208</f>
        <v>482</v>
      </c>
      <c r="AA28">
        <f>'新別表 '!AA208</f>
        <v>511</v>
      </c>
      <c r="AB28">
        <f>'新別表 '!AB208</f>
        <v>467</v>
      </c>
      <c r="AC28">
        <f>'新別表 '!AC208</f>
        <v>557</v>
      </c>
      <c r="AD28">
        <f>'新別表 '!AD208</f>
        <v>520</v>
      </c>
      <c r="AE28">
        <f>'新別表 '!AE208</f>
        <v>490</v>
      </c>
      <c r="AF28">
        <f>'新別表 '!AF208</f>
        <v>519</v>
      </c>
    </row>
    <row r="29" spans="1:32" x14ac:dyDescent="0.4">
      <c r="A29">
        <v>24</v>
      </c>
      <c r="B29">
        <f>'新別表 '!B210</f>
        <v>205</v>
      </c>
      <c r="C29" t="str">
        <f>'新別表 '!C210</f>
        <v>北消防署測定局</v>
      </c>
      <c r="D29" t="str">
        <f>'新別表 '!D210</f>
        <v>四日市市富田二丁目608-2</v>
      </c>
      <c r="E29" t="str">
        <f>'新別表 '!E210</f>
        <v>従量電灯Ｂ</v>
      </c>
      <c r="F29" t="str">
        <f>'新別表 '!F210</f>
        <v>340-4172-04-15-00</v>
      </c>
      <c r="G29" t="str">
        <f>'新別表 '!G210</f>
        <v>04-0340-4172-0415-0000-0000</v>
      </c>
      <c r="H29">
        <f>'新別表 '!H210</f>
        <v>40</v>
      </c>
      <c r="I29" t="str">
        <f>'新別表 '!I210</f>
        <v>A</v>
      </c>
      <c r="J29">
        <f>'新別表 '!J210</f>
        <v>7183</v>
      </c>
      <c r="K29" t="str">
        <f>'新別表 '!K210</f>
        <v>-</v>
      </c>
      <c r="L29" t="str">
        <f>'新別表 '!L210</f>
        <v>交流単相3線式</v>
      </c>
      <c r="M29" t="str">
        <f>'新別表 '!M210</f>
        <v>100/200</v>
      </c>
      <c r="N29">
        <f>'新別表 '!N210</f>
        <v>60</v>
      </c>
      <c r="O29" t="str">
        <f>'新別表 '!O210</f>
        <v>1回線受電</v>
      </c>
      <c r="P29" t="str">
        <f>'新別表 '!P210</f>
        <v>引込線第1支持点の支持がいしの負荷側接続点</v>
      </c>
      <c r="Q29" t="str">
        <f>'新別表 '!Q210</f>
        <v>需給地点に同じ</v>
      </c>
      <c r="R29" t="str">
        <f>'新別表 '!R210</f>
        <v>需給地点に同じ</v>
      </c>
      <c r="S29" t="str">
        <f>'新別表 '!S210</f>
        <v>スマートメーター</v>
      </c>
      <c r="T29" t="str">
        <f>'新別表 '!T210</f>
        <v>なし</v>
      </c>
      <c r="U29">
        <f>'新別表 '!U210</f>
        <v>587</v>
      </c>
      <c r="V29">
        <f>'新別表 '!V210</f>
        <v>565</v>
      </c>
      <c r="W29">
        <f>'新別表 '!W210</f>
        <v>739</v>
      </c>
      <c r="X29">
        <f>'新別表 '!X210</f>
        <v>729</v>
      </c>
      <c r="Y29">
        <f>'新別表 '!Y210</f>
        <v>721</v>
      </c>
      <c r="Z29">
        <f>'新別表 '!Z210</f>
        <v>596</v>
      </c>
      <c r="AA29">
        <f>'新別表 '!AA210</f>
        <v>544</v>
      </c>
      <c r="AB29">
        <f>'新別表 '!AB210</f>
        <v>550</v>
      </c>
      <c r="AC29">
        <f>'新別表 '!AC210</f>
        <v>555</v>
      </c>
      <c r="AD29">
        <f>'新別表 '!AD210</f>
        <v>494</v>
      </c>
      <c r="AE29">
        <f>'新別表 '!AE210</f>
        <v>553</v>
      </c>
      <c r="AF29">
        <f>'新別表 '!AF210</f>
        <v>550</v>
      </c>
    </row>
    <row r="30" spans="1:32" x14ac:dyDescent="0.4">
      <c r="A30">
        <v>25</v>
      </c>
      <c r="B30">
        <f>'新別表 '!B213</f>
        <v>208</v>
      </c>
      <c r="C30" t="str">
        <f>'新別表 '!C213</f>
        <v>四日市地域総合会館あさけプラザ</v>
      </c>
      <c r="D30" t="str">
        <f>'新別表 '!D213</f>
        <v>四日市市下之宮町296-1</v>
      </c>
      <c r="E30" t="str">
        <f>'新別表 '!E213</f>
        <v>従量電灯Ｂ</v>
      </c>
      <c r="F30" t="str">
        <f>'新別表 '!F213</f>
        <v>340-4125-08-03-00</v>
      </c>
      <c r="G30" t="str">
        <f>'新別表 '!G213</f>
        <v>04-0340-4125-0803-0000-0000</v>
      </c>
      <c r="H30">
        <f>'新別表 '!H213</f>
        <v>50</v>
      </c>
      <c r="I30" t="str">
        <f>'新別表 '!I213</f>
        <v>A</v>
      </c>
      <c r="J30">
        <f>'新別表 '!J213</f>
        <v>30</v>
      </c>
      <c r="K30" t="str">
        <f>'新別表 '!K213</f>
        <v>-</v>
      </c>
      <c r="L30" t="str">
        <f>'新別表 '!L213</f>
        <v>交流単相3線式</v>
      </c>
      <c r="M30" t="str">
        <f>'新別表 '!M213</f>
        <v>100/200</v>
      </c>
      <c r="N30">
        <f>'新別表 '!N213</f>
        <v>60</v>
      </c>
      <c r="O30" t="str">
        <f>'新別表 '!O213</f>
        <v>1回線受電</v>
      </c>
      <c r="P30" t="str">
        <f>'新別表 '!P213</f>
        <v>引込線第1支持点の支持がいしの負荷側接続点</v>
      </c>
      <c r="Q30" t="str">
        <f>'新別表 '!Q213</f>
        <v>需給地点に同じ</v>
      </c>
      <c r="R30" t="str">
        <f>'新別表 '!R213</f>
        <v>需給地点に同じ</v>
      </c>
      <c r="S30" t="str">
        <f>'新別表 '!S213</f>
        <v>スマートメーター</v>
      </c>
      <c r="T30" t="str">
        <f>'新別表 '!T213</f>
        <v>なし</v>
      </c>
      <c r="U30">
        <f>'新別表 '!U213</f>
        <v>2</v>
      </c>
      <c r="V30">
        <f>'新別表 '!V213</f>
        <v>1</v>
      </c>
      <c r="W30">
        <f>'新別表 '!W213</f>
        <v>1</v>
      </c>
      <c r="X30">
        <f>'新別表 '!X213</f>
        <v>6</v>
      </c>
      <c r="Y30">
        <f>'新別表 '!Y213</f>
        <v>4</v>
      </c>
      <c r="Z30">
        <f>'新別表 '!Z213</f>
        <v>2</v>
      </c>
      <c r="AA30">
        <f>'新別表 '!AA213</f>
        <v>3</v>
      </c>
      <c r="AB30">
        <f>'新別表 '!AB213</f>
        <v>3</v>
      </c>
      <c r="AC30">
        <f>'新別表 '!AC213</f>
        <v>3</v>
      </c>
      <c r="AD30">
        <f>'新別表 '!AD213</f>
        <v>2</v>
      </c>
      <c r="AE30">
        <f>'新別表 '!AE213</f>
        <v>2</v>
      </c>
      <c r="AF30">
        <f>'新別表 '!AF213</f>
        <v>1</v>
      </c>
    </row>
    <row r="31" spans="1:32" x14ac:dyDescent="0.4">
      <c r="A31">
        <v>26</v>
      </c>
      <c r="B31">
        <f>'新別表 '!B216</f>
        <v>211</v>
      </c>
      <c r="C31" t="str">
        <f>'新別表 '!C216</f>
        <v>鵜の森公園</v>
      </c>
      <c r="D31" t="str">
        <f>'新別表 '!D216</f>
        <v>鵜の森一丁目13ー30</v>
      </c>
      <c r="E31" t="str">
        <f>'新別表 '!E216</f>
        <v>従量電灯Ｂ</v>
      </c>
      <c r="F31" t="str">
        <f>'新別表 '!F216</f>
        <v>340-4558-13-40-50</v>
      </c>
      <c r="G31" t="str">
        <f>'新別表 '!G216</f>
        <v>04-0340-4558-1340-5000-0000</v>
      </c>
      <c r="H31">
        <f>'新別表 '!H216</f>
        <v>30</v>
      </c>
      <c r="I31" t="str">
        <f>'新別表 '!I216</f>
        <v>A</v>
      </c>
      <c r="J31">
        <f>'新別表 '!J216</f>
        <v>1610</v>
      </c>
      <c r="K31" t="str">
        <f>'新別表 '!K216</f>
        <v>-</v>
      </c>
      <c r="L31" t="str">
        <f>'新別表 '!L216</f>
        <v>交流単相3線式</v>
      </c>
      <c r="M31" t="str">
        <f>'新別表 '!M216</f>
        <v>100/200</v>
      </c>
      <c r="N31">
        <f>'新別表 '!N216</f>
        <v>60</v>
      </c>
      <c r="O31" t="str">
        <f>'新別表 '!O216</f>
        <v>1回線受電</v>
      </c>
      <c r="P31" t="str">
        <f>'新別表 '!P216</f>
        <v>引込線第1支持点の支持がいしの負荷側接続点</v>
      </c>
      <c r="Q31" t="str">
        <f>'新別表 '!Q216</f>
        <v>需給地点に同じ</v>
      </c>
      <c r="R31" t="str">
        <f>'新別表 '!R216</f>
        <v>需給地点に同じ</v>
      </c>
      <c r="S31" t="str">
        <f>'新別表 '!S216</f>
        <v>スマートメーター</v>
      </c>
      <c r="T31" t="str">
        <f>'新別表 '!T216</f>
        <v>なし</v>
      </c>
      <c r="U31">
        <f>'新別表 '!U216</f>
        <v>130</v>
      </c>
      <c r="V31">
        <f>'新別表 '!V216</f>
        <v>111</v>
      </c>
      <c r="W31">
        <f>'新別表 '!W216</f>
        <v>104</v>
      </c>
      <c r="X31">
        <f>'新別表 '!X216</f>
        <v>127</v>
      </c>
      <c r="Y31">
        <f>'新別表 '!Y216</f>
        <v>131</v>
      </c>
      <c r="Z31">
        <f>'新別表 '!Z216</f>
        <v>132</v>
      </c>
      <c r="AA31">
        <f>'新別表 '!AA216</f>
        <v>152</v>
      </c>
      <c r="AB31">
        <f>'新別表 '!AB216</f>
        <v>145</v>
      </c>
      <c r="AC31">
        <f>'新別表 '!AC216</f>
        <v>173</v>
      </c>
      <c r="AD31">
        <f>'新別表 '!AD216</f>
        <v>144</v>
      </c>
      <c r="AE31">
        <f>'新別表 '!AE216</f>
        <v>133</v>
      </c>
      <c r="AF31">
        <f>'新別表 '!AF216</f>
        <v>128</v>
      </c>
    </row>
    <row r="32" spans="1:32" x14ac:dyDescent="0.4">
      <c r="A32">
        <v>27</v>
      </c>
      <c r="B32">
        <f>'新別表 '!B217</f>
        <v>212</v>
      </c>
      <c r="C32" t="str">
        <f>'新別表 '!C217</f>
        <v>鵜の森公園</v>
      </c>
      <c r="D32" t="str">
        <f>'新別表 '!D217</f>
        <v>鵜の森一丁目13ー30</v>
      </c>
      <c r="E32" t="str">
        <f>'新別表 '!E217</f>
        <v>従量電灯Ｂ</v>
      </c>
      <c r="F32" t="str">
        <f>'新別表 '!F217</f>
        <v>340-4558-13-41-10</v>
      </c>
      <c r="G32" t="str">
        <f>'新別表 '!G217</f>
        <v>04-0340-4558-1341-1000-0000</v>
      </c>
      <c r="H32">
        <f>'新別表 '!H217</f>
        <v>50</v>
      </c>
      <c r="I32" t="str">
        <f>'新別表 '!I217</f>
        <v>A</v>
      </c>
      <c r="J32">
        <f>'新別表 '!J217</f>
        <v>3500</v>
      </c>
      <c r="K32" t="str">
        <f>'新別表 '!K217</f>
        <v>-</v>
      </c>
      <c r="L32" t="str">
        <f>'新別表 '!L217</f>
        <v>交流単相3線式</v>
      </c>
      <c r="M32" t="str">
        <f>'新別表 '!M217</f>
        <v>100/200</v>
      </c>
      <c r="N32">
        <f>'新別表 '!N217</f>
        <v>60</v>
      </c>
      <c r="O32" t="str">
        <f>'新別表 '!O217</f>
        <v>1回線受電</v>
      </c>
      <c r="P32" t="str">
        <f>'新別表 '!P217</f>
        <v>引込線第1支持点の支持がいしの負荷側接続点</v>
      </c>
      <c r="Q32" t="str">
        <f>'新別表 '!Q217</f>
        <v>需給地点に同じ</v>
      </c>
      <c r="R32" t="str">
        <f>'新別表 '!R217</f>
        <v>需給地点に同じ</v>
      </c>
      <c r="S32" t="str">
        <f>'新別表 '!S217</f>
        <v>スマートメーター</v>
      </c>
      <c r="T32" t="str">
        <f>'新別表 '!T217</f>
        <v>なし</v>
      </c>
      <c r="U32">
        <f>'新別表 '!U217</f>
        <v>321</v>
      </c>
      <c r="V32">
        <f>'新別表 '!V217</f>
        <v>289</v>
      </c>
      <c r="W32">
        <f>'新別表 '!W217</f>
        <v>270</v>
      </c>
      <c r="X32">
        <f>'新別表 '!X217</f>
        <v>323</v>
      </c>
      <c r="Y32">
        <f>'新別表 '!Y217</f>
        <v>219</v>
      </c>
      <c r="Z32">
        <f>'新別表 '!Z217</f>
        <v>218</v>
      </c>
      <c r="AA32">
        <f>'新別表 '!AA217</f>
        <v>289</v>
      </c>
      <c r="AB32">
        <f>'新別表 '!AB217</f>
        <v>308</v>
      </c>
      <c r="AC32">
        <f>'新別表 '!AC217</f>
        <v>364</v>
      </c>
      <c r="AD32">
        <f>'新別表 '!AD217</f>
        <v>309</v>
      </c>
      <c r="AE32">
        <f>'新別表 '!AE217</f>
        <v>295</v>
      </c>
      <c r="AF32">
        <f>'新別表 '!AF217</f>
        <v>295</v>
      </c>
    </row>
    <row r="33" spans="1:32" x14ac:dyDescent="0.4">
      <c r="A33">
        <v>28</v>
      </c>
      <c r="B33">
        <f>'新別表 '!B219</f>
        <v>214</v>
      </c>
      <c r="C33" t="str">
        <f>'新別表 '!C219</f>
        <v>堀木公園</v>
      </c>
      <c r="D33" t="str">
        <f>'新別表 '!D219</f>
        <v>堀木二丁目8</v>
      </c>
      <c r="E33" t="str">
        <f>'新別表 '!E219</f>
        <v>従量電灯Ｂ</v>
      </c>
      <c r="F33" t="str">
        <f>'新別表 '!F219</f>
        <v>340-4522-08-21-30</v>
      </c>
      <c r="G33" t="str">
        <f>'新別表 '!G219</f>
        <v>04-0340-4522-0821-3000-0000</v>
      </c>
      <c r="H33">
        <f>'新別表 '!H219</f>
        <v>20</v>
      </c>
      <c r="I33" t="str">
        <f>'新別表 '!I219</f>
        <v>A</v>
      </c>
      <c r="J33">
        <f>'新別表 '!J219</f>
        <v>273</v>
      </c>
      <c r="K33" t="str">
        <f>'新別表 '!K219</f>
        <v>-</v>
      </c>
      <c r="L33" t="str">
        <f>'新別表 '!L219</f>
        <v>交流単相3線式</v>
      </c>
      <c r="M33" t="str">
        <f>'新別表 '!M219</f>
        <v>100/200</v>
      </c>
      <c r="N33">
        <f>'新別表 '!N219</f>
        <v>60</v>
      </c>
      <c r="O33" t="str">
        <f>'新別表 '!O219</f>
        <v>1回線受電</v>
      </c>
      <c r="P33" t="str">
        <f>'新別表 '!P219</f>
        <v>引込線第1支持点の支持がいしの負荷側接続点</v>
      </c>
      <c r="Q33" t="str">
        <f>'新別表 '!Q219</f>
        <v>需給地点に同じ</v>
      </c>
      <c r="R33" t="str">
        <f>'新別表 '!R219</f>
        <v>需給地点に同じ</v>
      </c>
      <c r="S33" t="str">
        <f>'新別表 '!S219</f>
        <v>スマートメーター</v>
      </c>
      <c r="T33" t="str">
        <f>'新別表 '!T219</f>
        <v>なし</v>
      </c>
      <c r="U33">
        <f>'新別表 '!U219</f>
        <v>22</v>
      </c>
      <c r="V33">
        <f>'新別表 '!V219</f>
        <v>18</v>
      </c>
      <c r="W33">
        <f>'新別表 '!W219</f>
        <v>17</v>
      </c>
      <c r="X33">
        <f>'新別表 '!X219</f>
        <v>21</v>
      </c>
      <c r="Y33">
        <f>'新別表 '!Y219</f>
        <v>20</v>
      </c>
      <c r="Z33">
        <f>'新別表 '!Z219</f>
        <v>25</v>
      </c>
      <c r="AA33">
        <f>'新別表 '!AA219</f>
        <v>25</v>
      </c>
      <c r="AB33">
        <f>'新別表 '!AB219</f>
        <v>26</v>
      </c>
      <c r="AC33">
        <f>'新別表 '!AC219</f>
        <v>31</v>
      </c>
      <c r="AD33">
        <f>'新別表 '!AD219</f>
        <v>25</v>
      </c>
      <c r="AE33">
        <f>'新別表 '!AE219</f>
        <v>22</v>
      </c>
      <c r="AF33">
        <f>'新別表 '!AF219</f>
        <v>21</v>
      </c>
    </row>
    <row r="34" spans="1:32" x14ac:dyDescent="0.4">
      <c r="A34">
        <v>29</v>
      </c>
      <c r="B34">
        <f>'新別表 '!B220</f>
        <v>215</v>
      </c>
      <c r="C34" t="str">
        <f>'新別表 '!C220</f>
        <v>納屋公園</v>
      </c>
      <c r="D34" t="str">
        <f>'新別表 '!D220</f>
        <v>稲葉町1296ー23</v>
      </c>
      <c r="E34" t="str">
        <f>'新別表 '!E220</f>
        <v>従量電灯Ｂ</v>
      </c>
      <c r="F34" t="str">
        <f>'新別表 '!F220</f>
        <v>340-4539-03-09-40</v>
      </c>
      <c r="G34" t="str">
        <f>'新別表 '!G220</f>
        <v>04-0340-4539-0309-4000-0000</v>
      </c>
      <c r="H34">
        <f>'新別表 '!H220</f>
        <v>20</v>
      </c>
      <c r="I34" t="str">
        <f>'新別表 '!I220</f>
        <v>A</v>
      </c>
      <c r="J34">
        <f>'新別表 '!J220</f>
        <v>145</v>
      </c>
      <c r="K34" t="str">
        <f>'新別表 '!K220</f>
        <v>-</v>
      </c>
      <c r="L34" t="str">
        <f>'新別表 '!L220</f>
        <v>交流単相3線式</v>
      </c>
      <c r="M34" t="str">
        <f>'新別表 '!M220</f>
        <v>100/200</v>
      </c>
      <c r="N34">
        <f>'新別表 '!N220</f>
        <v>60</v>
      </c>
      <c r="O34" t="str">
        <f>'新別表 '!O220</f>
        <v>1回線受電</v>
      </c>
      <c r="P34" t="str">
        <f>'新別表 '!P220</f>
        <v>引込線第1支持点の支持がいしの負荷側接続点</v>
      </c>
      <c r="Q34" t="str">
        <f>'新別表 '!Q220</f>
        <v>需給地点に同じ</v>
      </c>
      <c r="R34" t="str">
        <f>'新別表 '!R220</f>
        <v>需給地点に同じ</v>
      </c>
      <c r="S34" t="str">
        <f>'新別表 '!S220</f>
        <v>スマートメーター</v>
      </c>
      <c r="T34" t="str">
        <f>'新別表 '!T220</f>
        <v>なし</v>
      </c>
      <c r="U34">
        <f>'新別表 '!U220</f>
        <v>12</v>
      </c>
      <c r="V34">
        <f>'新別表 '!V220</f>
        <v>10</v>
      </c>
      <c r="W34">
        <f>'新別表 '!W220</f>
        <v>9</v>
      </c>
      <c r="X34">
        <f>'新別表 '!X220</f>
        <v>11</v>
      </c>
      <c r="Y34">
        <f>'新別表 '!Y220</f>
        <v>11</v>
      </c>
      <c r="Z34">
        <f>'新別表 '!Z220</f>
        <v>11</v>
      </c>
      <c r="AA34">
        <f>'新別表 '!AA220</f>
        <v>14</v>
      </c>
      <c r="AB34">
        <f>'新別表 '!AB220</f>
        <v>13</v>
      </c>
      <c r="AC34">
        <f>'新別表 '!AC220</f>
        <v>16</v>
      </c>
      <c r="AD34">
        <f>'新別表 '!AD220</f>
        <v>13</v>
      </c>
      <c r="AE34">
        <f>'新別表 '!AE220</f>
        <v>13</v>
      </c>
      <c r="AF34">
        <f>'新別表 '!AF220</f>
        <v>12</v>
      </c>
    </row>
    <row r="35" spans="1:32" x14ac:dyDescent="0.4">
      <c r="A35">
        <v>30</v>
      </c>
      <c r="B35">
        <f>'新別表 '!B221</f>
        <v>216</v>
      </c>
      <c r="C35" t="str">
        <f>'新別表 '!C221</f>
        <v>北条公園</v>
      </c>
      <c r="D35" t="str">
        <f>'新別表 '!D221</f>
        <v>北浜町5</v>
      </c>
      <c r="E35" t="str">
        <f>'新別表 '!E221</f>
        <v>従量電灯Ｂ</v>
      </c>
      <c r="F35" t="str">
        <f>'新別表 '!F221</f>
        <v>340-4535-15-70-00</v>
      </c>
      <c r="G35" t="str">
        <f>'新別表 '!G221</f>
        <v>04-0340-4535-1570-0000-0000</v>
      </c>
      <c r="H35">
        <f>'新別表 '!H221</f>
        <v>60</v>
      </c>
      <c r="I35" t="str">
        <f>'新別表 '!I221</f>
        <v>A</v>
      </c>
      <c r="J35">
        <f>'新別表 '!J221</f>
        <v>953</v>
      </c>
      <c r="K35" t="str">
        <f>'新別表 '!K221</f>
        <v>-</v>
      </c>
      <c r="L35" t="str">
        <f>'新別表 '!L221</f>
        <v>交流単相3線式</v>
      </c>
      <c r="M35" t="str">
        <f>'新別表 '!M221</f>
        <v>100/200</v>
      </c>
      <c r="N35">
        <f>'新別表 '!N221</f>
        <v>60</v>
      </c>
      <c r="O35" t="str">
        <f>'新別表 '!O221</f>
        <v>1回線受電</v>
      </c>
      <c r="P35" t="str">
        <f>'新別表 '!P221</f>
        <v>引込線第1支持点の支持がいしの負荷側接続点</v>
      </c>
      <c r="Q35" t="str">
        <f>'新別表 '!Q221</f>
        <v>需給地点に同じ</v>
      </c>
      <c r="R35" t="str">
        <f>'新別表 '!R221</f>
        <v>需給地点に同じ</v>
      </c>
      <c r="S35" t="str">
        <f>'新別表 '!S221</f>
        <v>スマートメーター</v>
      </c>
      <c r="T35" t="str">
        <f>'新別表 '!T221</f>
        <v>なし</v>
      </c>
      <c r="U35">
        <f>'新別表 '!U221</f>
        <v>76</v>
      </c>
      <c r="V35">
        <f>'新別表 '!V221</f>
        <v>75</v>
      </c>
      <c r="W35">
        <f>'新別表 '!W221</f>
        <v>59</v>
      </c>
      <c r="X35">
        <f>'新別表 '!X221</f>
        <v>68</v>
      </c>
      <c r="Y35">
        <f>'新別表 '!Y221</f>
        <v>72</v>
      </c>
      <c r="Z35">
        <f>'新別表 '!Z221</f>
        <v>80</v>
      </c>
      <c r="AA35">
        <f>'新別表 '!AA221</f>
        <v>85</v>
      </c>
      <c r="AB35">
        <f>'新別表 '!AB221</f>
        <v>89</v>
      </c>
      <c r="AC35">
        <f>'新別表 '!AC221</f>
        <v>103</v>
      </c>
      <c r="AD35">
        <f>'新別表 '!AD221</f>
        <v>82</v>
      </c>
      <c r="AE35">
        <f>'新別表 '!AE221</f>
        <v>82</v>
      </c>
      <c r="AF35">
        <f>'新別表 '!AF221</f>
        <v>82</v>
      </c>
    </row>
    <row r="36" spans="1:32" x14ac:dyDescent="0.4">
      <c r="A36">
        <v>31</v>
      </c>
      <c r="B36">
        <f>'新別表 '!B222</f>
        <v>217</v>
      </c>
      <c r="C36" t="str">
        <f>'新別表 '!C222</f>
        <v>北条公園</v>
      </c>
      <c r="D36" t="str">
        <f>'新別表 '!D222</f>
        <v>北浜町5</v>
      </c>
      <c r="E36" t="str">
        <f>'新別表 '!E222</f>
        <v>従量電灯Ｂ</v>
      </c>
      <c r="F36" t="str">
        <f>'新別表 '!F222</f>
        <v>340-4535-15-70-10</v>
      </c>
      <c r="G36" t="str">
        <f>'新別表 '!G222</f>
        <v>04-0340-4535-1570-1000-0000</v>
      </c>
      <c r="H36">
        <f>'新別表 '!H222</f>
        <v>40</v>
      </c>
      <c r="I36" t="str">
        <f>'新別表 '!I222</f>
        <v>A</v>
      </c>
      <c r="J36">
        <f>'新別表 '!J222</f>
        <v>1621</v>
      </c>
      <c r="K36" t="str">
        <f>'新別表 '!K222</f>
        <v>-</v>
      </c>
      <c r="L36" t="str">
        <f>'新別表 '!L222</f>
        <v>交流単相3線式</v>
      </c>
      <c r="M36" t="str">
        <f>'新別表 '!M222</f>
        <v>100/200</v>
      </c>
      <c r="N36">
        <f>'新別表 '!N222</f>
        <v>60</v>
      </c>
      <c r="O36" t="str">
        <f>'新別表 '!O222</f>
        <v>1回線受電</v>
      </c>
      <c r="P36" t="str">
        <f>'新別表 '!P222</f>
        <v>引込線第1支持点の支持がいしの負荷側接続点</v>
      </c>
      <c r="Q36" t="str">
        <f>'新別表 '!Q222</f>
        <v>需給地点に同じ</v>
      </c>
      <c r="R36" t="str">
        <f>'新別表 '!R222</f>
        <v>需給地点に同じ</v>
      </c>
      <c r="S36" t="str">
        <f>'新別表 '!S222</f>
        <v>スマートメーター</v>
      </c>
      <c r="T36" t="str">
        <f>'新別表 '!T222</f>
        <v>なし</v>
      </c>
      <c r="U36">
        <f>'新別表 '!U222</f>
        <v>86</v>
      </c>
      <c r="V36">
        <f>'新別表 '!V222</f>
        <v>105</v>
      </c>
      <c r="W36">
        <f>'新別表 '!W222</f>
        <v>142</v>
      </c>
      <c r="X36">
        <f>'新別表 '!X222</f>
        <v>233</v>
      </c>
      <c r="Y36">
        <f>'新別表 '!Y222</f>
        <v>220</v>
      </c>
      <c r="Z36">
        <f>'新別表 '!Z222</f>
        <v>183</v>
      </c>
      <c r="AA36">
        <f>'新別表 '!AA222</f>
        <v>121</v>
      </c>
      <c r="AB36">
        <f>'新別表 '!AB222</f>
        <v>93</v>
      </c>
      <c r="AC36">
        <f>'新別表 '!AC222</f>
        <v>113</v>
      </c>
      <c r="AD36">
        <f>'新別表 '!AD222</f>
        <v>109</v>
      </c>
      <c r="AE36">
        <f>'新別表 '!AE222</f>
        <v>108</v>
      </c>
      <c r="AF36">
        <f>'新別表 '!AF222</f>
        <v>108</v>
      </c>
    </row>
    <row r="37" spans="1:32" x14ac:dyDescent="0.4">
      <c r="A37">
        <v>32</v>
      </c>
      <c r="B37">
        <f>'新別表 '!B224</f>
        <v>219</v>
      </c>
      <c r="C37" t="str">
        <f>'新別表 '!C224</f>
        <v>松原公園</v>
      </c>
      <c r="D37" t="str">
        <f>'新別表 '!D224</f>
        <v>松原町255ー15</v>
      </c>
      <c r="E37" t="str">
        <f>'新別表 '!E224</f>
        <v>従量電灯Ｂ</v>
      </c>
      <c r="F37" t="str">
        <f>'新別表 '!F224</f>
        <v>340-4152-22-31-00</v>
      </c>
      <c r="G37" t="str">
        <f>'新別表 '!G224</f>
        <v>04-0340-4152-2231-0000-0000</v>
      </c>
      <c r="H37">
        <f>'新別表 '!H224</f>
        <v>60</v>
      </c>
      <c r="I37" t="str">
        <f>'新別表 '!I224</f>
        <v>A</v>
      </c>
      <c r="J37">
        <f>'新別表 '!J224</f>
        <v>2197</v>
      </c>
      <c r="K37" t="str">
        <f>'新別表 '!K224</f>
        <v>-</v>
      </c>
      <c r="L37" t="str">
        <f>'新別表 '!L224</f>
        <v>交流単相3線式</v>
      </c>
      <c r="M37" t="str">
        <f>'新別表 '!M224</f>
        <v>100/200</v>
      </c>
      <c r="N37">
        <f>'新別表 '!N224</f>
        <v>60</v>
      </c>
      <c r="O37" t="str">
        <f>'新別表 '!O224</f>
        <v>1回線受電</v>
      </c>
      <c r="P37" t="str">
        <f>'新別表 '!P224</f>
        <v>引込線第1支持点の支持がいしの負荷側接続点</v>
      </c>
      <c r="Q37" t="str">
        <f>'新別表 '!Q224</f>
        <v>需給地点に同じ</v>
      </c>
      <c r="R37" t="str">
        <f>'新別表 '!R224</f>
        <v>需給地点に同じ</v>
      </c>
      <c r="S37" t="str">
        <f>'新別表 '!S224</f>
        <v>スマートメーター</v>
      </c>
      <c r="T37" t="str">
        <f>'新別表 '!T224</f>
        <v>なし</v>
      </c>
      <c r="U37">
        <f>'新別表 '!U224</f>
        <v>136</v>
      </c>
      <c r="V37">
        <f>'新別表 '!V224</f>
        <v>148</v>
      </c>
      <c r="W37">
        <f>'新別表 '!W224</f>
        <v>169</v>
      </c>
      <c r="X37">
        <f>'新別表 '!X224</f>
        <v>261</v>
      </c>
      <c r="Y37">
        <f>'新別表 '!Y224</f>
        <v>194</v>
      </c>
      <c r="Z37">
        <f>'新別表 '!Z224</f>
        <v>186</v>
      </c>
      <c r="AA37">
        <f>'新別表 '!AA224</f>
        <v>150</v>
      </c>
      <c r="AB37">
        <f>'新別表 '!AB224</f>
        <v>174</v>
      </c>
      <c r="AC37">
        <f>'新別表 '!AC224</f>
        <v>224</v>
      </c>
      <c r="AD37">
        <f>'新別表 '!AD224</f>
        <v>204</v>
      </c>
      <c r="AE37">
        <f>'新別表 '!AE224</f>
        <v>189</v>
      </c>
      <c r="AF37">
        <f>'新別表 '!AF224</f>
        <v>162</v>
      </c>
    </row>
    <row r="38" spans="1:32" x14ac:dyDescent="0.4">
      <c r="A38">
        <v>33</v>
      </c>
      <c r="B38">
        <f>'新別表 '!B225</f>
        <v>220</v>
      </c>
      <c r="C38" t="str">
        <f>'新別表 '!C225</f>
        <v>海浜緑地</v>
      </c>
      <c r="D38" t="str">
        <f>'新別表 '!D225</f>
        <v>富田一色町</v>
      </c>
      <c r="E38" t="str">
        <f>'新別表 '!E225</f>
        <v>従量電灯Ｂ</v>
      </c>
      <c r="F38" t="str">
        <f>'新別表 '!F225</f>
        <v>340-4160-15-10-00</v>
      </c>
      <c r="G38" t="str">
        <f>'新別表 '!G225</f>
        <v>04-0340-4160-1510-0000-0000</v>
      </c>
      <c r="H38">
        <f>'新別表 '!H225</f>
        <v>30</v>
      </c>
      <c r="I38" t="str">
        <f>'新別表 '!I225</f>
        <v>A</v>
      </c>
      <c r="J38">
        <f>'新別表 '!J225</f>
        <v>499</v>
      </c>
      <c r="K38" t="str">
        <f>'新別表 '!K225</f>
        <v>-</v>
      </c>
      <c r="L38" t="str">
        <f>'新別表 '!L225</f>
        <v>交流単相3線式</v>
      </c>
      <c r="M38" t="str">
        <f>'新別表 '!M225</f>
        <v>100/200</v>
      </c>
      <c r="N38">
        <f>'新別表 '!N225</f>
        <v>60</v>
      </c>
      <c r="O38" t="str">
        <f>'新別表 '!O225</f>
        <v>1回線受電</v>
      </c>
      <c r="P38" t="str">
        <f>'新別表 '!P225</f>
        <v>引込線第1支持点の支持がいしの負荷側接続点</v>
      </c>
      <c r="Q38" t="str">
        <f>'新別表 '!Q225</f>
        <v>需給地点に同じ</v>
      </c>
      <c r="R38" t="str">
        <f>'新別表 '!R225</f>
        <v>需給地点に同じ</v>
      </c>
      <c r="S38" t="str">
        <f>'新別表 '!S225</f>
        <v>スマートメーター</v>
      </c>
      <c r="T38" t="str">
        <f>'新別表 '!T225</f>
        <v>なし</v>
      </c>
      <c r="U38">
        <f>'新別表 '!U225</f>
        <v>36</v>
      </c>
      <c r="V38">
        <f>'新別表 '!V225</f>
        <v>31</v>
      </c>
      <c r="W38">
        <f>'新別表 '!W225</f>
        <v>29</v>
      </c>
      <c r="X38">
        <f>'新別表 '!X225</f>
        <v>36</v>
      </c>
      <c r="Y38">
        <f>'新別表 '!Y225</f>
        <v>48</v>
      </c>
      <c r="Z38">
        <f>'新別表 '!Z225</f>
        <v>53</v>
      </c>
      <c r="AA38">
        <f>'新別表 '!AA225</f>
        <v>62</v>
      </c>
      <c r="AB38">
        <f>'新別表 '!AB225</f>
        <v>59</v>
      </c>
      <c r="AC38">
        <f>'新別表 '!AC225</f>
        <v>56</v>
      </c>
      <c r="AD38">
        <f>'新別表 '!AD225</f>
        <v>36</v>
      </c>
      <c r="AE38">
        <f>'新別表 '!AE225</f>
        <v>19</v>
      </c>
      <c r="AF38">
        <f>'新別表 '!AF225</f>
        <v>34</v>
      </c>
    </row>
    <row r="39" spans="1:32" x14ac:dyDescent="0.4">
      <c r="A39">
        <v>34</v>
      </c>
      <c r="B39">
        <f>'新別表 '!B226</f>
        <v>221</v>
      </c>
      <c r="C39" t="str">
        <f>'新別表 '!C226</f>
        <v>中央緑地</v>
      </c>
      <c r="D39" t="str">
        <f>'新別表 '!D226</f>
        <v>日永東一丁目3ー21</v>
      </c>
      <c r="E39" t="str">
        <f>'新別表 '!E226</f>
        <v>従量電灯Ｂ</v>
      </c>
      <c r="F39" t="str">
        <f>'新別表 '!F226</f>
        <v>340-4578-03-10-10</v>
      </c>
      <c r="G39" t="str">
        <f>'新別表 '!G226</f>
        <v>04-0340-4578-0310-1000-0000</v>
      </c>
      <c r="H39">
        <f>'新別表 '!H226</f>
        <v>30</v>
      </c>
      <c r="I39" t="str">
        <f>'新別表 '!I226</f>
        <v>A</v>
      </c>
      <c r="J39">
        <f>'新別表 '!J226</f>
        <v>511</v>
      </c>
      <c r="K39" t="str">
        <f>'新別表 '!K226</f>
        <v>-</v>
      </c>
      <c r="L39" t="str">
        <f>'新別表 '!L226</f>
        <v>交流単相3線式</v>
      </c>
      <c r="M39" t="str">
        <f>'新別表 '!M226</f>
        <v>100/200</v>
      </c>
      <c r="N39">
        <f>'新別表 '!N226</f>
        <v>60</v>
      </c>
      <c r="O39" t="str">
        <f>'新別表 '!O226</f>
        <v>1回線受電</v>
      </c>
      <c r="P39" t="str">
        <f>'新別表 '!P226</f>
        <v>引込線第1支持点の支持がいしの負荷側接続点</v>
      </c>
      <c r="Q39" t="str">
        <f>'新別表 '!Q226</f>
        <v>需給地点に同じ</v>
      </c>
      <c r="R39" t="str">
        <f>'新別表 '!R226</f>
        <v>需給地点に同じ</v>
      </c>
      <c r="S39" t="str">
        <f>'新別表 '!S226</f>
        <v>スマートメーター</v>
      </c>
      <c r="T39" t="str">
        <f>'新別表 '!T226</f>
        <v>なし</v>
      </c>
      <c r="U39">
        <f>'新別表 '!U226</f>
        <v>1</v>
      </c>
      <c r="V39">
        <f>'新別表 '!V226</f>
        <v>1</v>
      </c>
      <c r="W39">
        <f>'新別表 '!W226</f>
        <v>16</v>
      </c>
      <c r="X39">
        <f>'新別表 '!X226</f>
        <v>97</v>
      </c>
      <c r="Y39">
        <f>'新別表 '!Y226</f>
        <v>106</v>
      </c>
      <c r="Z39">
        <f>'新別表 '!Z226</f>
        <v>100</v>
      </c>
      <c r="AA39">
        <f>'新別表 '!AA226</f>
        <v>103</v>
      </c>
      <c r="AB39">
        <f>'新別表 '!AB226</f>
        <v>71</v>
      </c>
      <c r="AC39">
        <f>'新別表 '!AC226</f>
        <v>12</v>
      </c>
      <c r="AD39">
        <f>'新別表 '!AD226</f>
        <v>2</v>
      </c>
      <c r="AE39">
        <f>'新別表 '!AE226</f>
        <v>1</v>
      </c>
      <c r="AF39">
        <f>'新別表 '!AF226</f>
        <v>1</v>
      </c>
    </row>
    <row r="40" spans="1:32" x14ac:dyDescent="0.4">
      <c r="A40">
        <v>35</v>
      </c>
      <c r="B40">
        <f>'新別表 '!B227</f>
        <v>222</v>
      </c>
      <c r="C40" t="str">
        <f>'新別表 '!C227</f>
        <v>中央緑地</v>
      </c>
      <c r="D40" t="str">
        <f>'新別表 '!D227</f>
        <v>日永東一丁目3ー21</v>
      </c>
      <c r="E40" t="str">
        <f>'新別表 '!E227</f>
        <v>従量電灯Ｂ</v>
      </c>
      <c r="F40" t="str">
        <f>'新別表 '!F227</f>
        <v>340-4480-82-73-60</v>
      </c>
      <c r="G40" t="str">
        <f>'新別表 '!G227</f>
        <v>04-0340-4480-8273-6000-0000</v>
      </c>
      <c r="H40">
        <f>'新別表 '!H227</f>
        <v>50</v>
      </c>
      <c r="I40" t="str">
        <f>'新別表 '!I227</f>
        <v>A</v>
      </c>
      <c r="J40">
        <f>'新別表 '!J227</f>
        <v>3486</v>
      </c>
      <c r="K40" t="str">
        <f>'新別表 '!K227</f>
        <v>-</v>
      </c>
      <c r="L40" t="str">
        <f>'新別表 '!L227</f>
        <v>交流単相3線式</v>
      </c>
      <c r="M40" t="str">
        <f>'新別表 '!M227</f>
        <v>100/200</v>
      </c>
      <c r="N40">
        <f>'新別表 '!N227</f>
        <v>60</v>
      </c>
      <c r="O40" t="str">
        <f>'新別表 '!O227</f>
        <v>1回線受電</v>
      </c>
      <c r="P40" t="str">
        <f>'新別表 '!P227</f>
        <v>引込線第1支持点の支持がいしの負荷側接続点</v>
      </c>
      <c r="Q40" t="str">
        <f>'新別表 '!Q227</f>
        <v>需給地点に同じ</v>
      </c>
      <c r="R40" t="str">
        <f>'新別表 '!R227</f>
        <v>需給地点に同じ</v>
      </c>
      <c r="S40" t="str">
        <f>'新別表 '!S227</f>
        <v>スマートメーター</v>
      </c>
      <c r="T40" t="str">
        <f>'新別表 '!T227</f>
        <v>なし</v>
      </c>
      <c r="U40">
        <f>'新別表 '!U227</f>
        <v>281</v>
      </c>
      <c r="V40">
        <f>'新別表 '!V227</f>
        <v>245</v>
      </c>
      <c r="W40">
        <f>'新別表 '!W227</f>
        <v>203</v>
      </c>
      <c r="X40">
        <f>'新別表 '!X227</f>
        <v>199</v>
      </c>
      <c r="Y40">
        <f>'新別表 '!Y227</f>
        <v>199</v>
      </c>
      <c r="Z40">
        <f>'新別表 '!Z227</f>
        <v>273</v>
      </c>
      <c r="AA40">
        <f>'新別表 '!AA227</f>
        <v>317</v>
      </c>
      <c r="AB40">
        <f>'新別表 '!AB227</f>
        <v>342</v>
      </c>
      <c r="AC40">
        <f>'新別表 '!AC227</f>
        <v>417</v>
      </c>
      <c r="AD40">
        <f>'新別表 '!AD227</f>
        <v>361</v>
      </c>
      <c r="AE40">
        <f>'新別表 '!AE227</f>
        <v>323</v>
      </c>
      <c r="AF40">
        <f>'新別表 '!AF227</f>
        <v>326</v>
      </c>
    </row>
    <row r="41" spans="1:32" x14ac:dyDescent="0.4">
      <c r="A41">
        <v>36</v>
      </c>
      <c r="B41">
        <f>'新別表 '!B229</f>
        <v>224</v>
      </c>
      <c r="C41" t="str">
        <f>'新別表 '!C229</f>
        <v>南部丘陵公園</v>
      </c>
      <c r="D41" t="str">
        <f>'新別表 '!D229</f>
        <v>西日野町4168</v>
      </c>
      <c r="E41" t="str">
        <f>'新別表 '!E229</f>
        <v>従量電灯Ｂ</v>
      </c>
      <c r="F41" t="str">
        <f>'新別表 '!F229</f>
        <v>340-4784-09-12-00</v>
      </c>
      <c r="G41" t="str">
        <f>'新別表 '!G229</f>
        <v>04-0340-4784-0912-0000-0000</v>
      </c>
      <c r="H41">
        <f>'新別表 '!H229</f>
        <v>60</v>
      </c>
      <c r="I41" t="str">
        <f>'新別表 '!I229</f>
        <v>A</v>
      </c>
      <c r="J41">
        <f>'新別表 '!J229</f>
        <v>2378</v>
      </c>
      <c r="K41" t="str">
        <f>'新別表 '!K229</f>
        <v>-</v>
      </c>
      <c r="L41" t="str">
        <f>'新別表 '!L229</f>
        <v>交流単相3線式</v>
      </c>
      <c r="M41" t="str">
        <f>'新別表 '!M229</f>
        <v>100/200</v>
      </c>
      <c r="N41">
        <f>'新別表 '!N229</f>
        <v>60</v>
      </c>
      <c r="O41" t="str">
        <f>'新別表 '!O229</f>
        <v>1回線受電</v>
      </c>
      <c r="P41" t="str">
        <f>'新別表 '!P229</f>
        <v>引込線第1支持点の支持がいしの負荷側接続点</v>
      </c>
      <c r="Q41" t="str">
        <f>'新別表 '!Q229</f>
        <v>需給地点に同じ</v>
      </c>
      <c r="R41" t="str">
        <f>'新別表 '!R229</f>
        <v>需給地点に同じ</v>
      </c>
      <c r="S41" t="str">
        <f>'新別表 '!S229</f>
        <v>スマートメーター</v>
      </c>
      <c r="T41" t="str">
        <f>'新別表 '!T229</f>
        <v>なし</v>
      </c>
      <c r="U41">
        <f>'新別表 '!U229</f>
        <v>204</v>
      </c>
      <c r="V41">
        <f>'新別表 '!V229</f>
        <v>180</v>
      </c>
      <c r="W41">
        <f>'新別表 '!W229</f>
        <v>179</v>
      </c>
      <c r="X41">
        <f>'新別表 '!X229</f>
        <v>196</v>
      </c>
      <c r="Y41">
        <f>'新別表 '!Y229</f>
        <v>225</v>
      </c>
      <c r="Z41">
        <f>'新別表 '!Z229</f>
        <v>215</v>
      </c>
      <c r="AA41">
        <f>'新別表 '!AA229</f>
        <v>205</v>
      </c>
      <c r="AB41">
        <f>'新別表 '!AB229</f>
        <v>191</v>
      </c>
      <c r="AC41">
        <f>'新別表 '!AC229</f>
        <v>228</v>
      </c>
      <c r="AD41">
        <f>'新別表 '!AD229</f>
        <v>191</v>
      </c>
      <c r="AE41">
        <f>'新別表 '!AE229</f>
        <v>189</v>
      </c>
      <c r="AF41">
        <f>'新別表 '!AF229</f>
        <v>175</v>
      </c>
    </row>
    <row r="42" spans="1:32" x14ac:dyDescent="0.4">
      <c r="A42">
        <v>37</v>
      </c>
      <c r="B42">
        <f>'新別表 '!B234</f>
        <v>229</v>
      </c>
      <c r="C42" t="str">
        <f>'新別表 '!C234</f>
        <v>南部丘陵公園</v>
      </c>
      <c r="D42" t="str">
        <f>'新別表 '!D234</f>
        <v>西日野町4168</v>
      </c>
      <c r="E42" t="str">
        <f>'新別表 '!E234</f>
        <v>従量電灯Ｂ</v>
      </c>
      <c r="F42" t="str">
        <f>'新別表 '!F234</f>
        <v>340-4784-09-80-50</v>
      </c>
      <c r="G42" t="str">
        <f>'新別表 '!G234</f>
        <v>04-0340-4784-0980-5000-0000</v>
      </c>
      <c r="H42">
        <f>'新別表 '!H234</f>
        <v>30</v>
      </c>
      <c r="I42" t="str">
        <f>'新別表 '!I234</f>
        <v>A</v>
      </c>
      <c r="J42">
        <f>'新別表 '!J234</f>
        <v>375</v>
      </c>
      <c r="K42" t="str">
        <f>'新別表 '!K234</f>
        <v>-</v>
      </c>
      <c r="L42" t="str">
        <f>'新別表 '!L234</f>
        <v>交流単相3線式</v>
      </c>
      <c r="M42" t="str">
        <f>'新別表 '!M234</f>
        <v>100/200</v>
      </c>
      <c r="N42">
        <f>'新別表 '!N234</f>
        <v>60</v>
      </c>
      <c r="O42" t="str">
        <f>'新別表 '!O234</f>
        <v>1回線受電</v>
      </c>
      <c r="P42" t="str">
        <f>'新別表 '!P234</f>
        <v>引込線第1支持点の支持がいしの負荷側接続点</v>
      </c>
      <c r="Q42" t="str">
        <f>'新別表 '!Q234</f>
        <v>需給地点に同じ</v>
      </c>
      <c r="R42" t="str">
        <f>'新別表 '!R234</f>
        <v>需給地点に同じ</v>
      </c>
      <c r="S42" t="str">
        <f>'新別表 '!S234</f>
        <v>スマートメーター</v>
      </c>
      <c r="T42" t="str">
        <f>'新別表 '!T234</f>
        <v>なし</v>
      </c>
      <c r="U42">
        <f>'新別表 '!U234</f>
        <v>30</v>
      </c>
      <c r="V42">
        <f>'新別表 '!V234</f>
        <v>26</v>
      </c>
      <c r="W42">
        <f>'新別表 '!W234</f>
        <v>25</v>
      </c>
      <c r="X42">
        <f>'新別表 '!X234</f>
        <v>29</v>
      </c>
      <c r="Y42">
        <f>'新別表 '!Y234</f>
        <v>28</v>
      </c>
      <c r="Z42">
        <f>'新別表 '!Z234</f>
        <v>31</v>
      </c>
      <c r="AA42">
        <f>'新別表 '!AA234</f>
        <v>37</v>
      </c>
      <c r="AB42">
        <f>'新別表 '!AB234</f>
        <v>35</v>
      </c>
      <c r="AC42">
        <f>'新別表 '!AC234</f>
        <v>41</v>
      </c>
      <c r="AD42">
        <f>'新別表 '!AD234</f>
        <v>33</v>
      </c>
      <c r="AE42">
        <f>'新別表 '!AE234</f>
        <v>32</v>
      </c>
      <c r="AF42">
        <f>'新別表 '!AF234</f>
        <v>28</v>
      </c>
    </row>
    <row r="43" spans="1:32" x14ac:dyDescent="0.4">
      <c r="A43">
        <v>38</v>
      </c>
      <c r="B43">
        <f>'新別表 '!B235</f>
        <v>230</v>
      </c>
      <c r="C43" t="str">
        <f>'新別表 '!C235</f>
        <v>南部丘陵公園</v>
      </c>
      <c r="D43" t="str">
        <f>'新別表 '!D235</f>
        <v>西日野町4168</v>
      </c>
      <c r="E43" t="str">
        <f>'新別表 '!E235</f>
        <v>従量電灯Ｂ</v>
      </c>
      <c r="F43" t="str">
        <f>'新別表 '!F235</f>
        <v>340-4624-05-08-00</v>
      </c>
      <c r="G43" t="str">
        <f>'新別表 '!G235</f>
        <v>04-0340-4624-0508-0000-0000</v>
      </c>
      <c r="H43">
        <f>'新別表 '!H235</f>
        <v>15</v>
      </c>
      <c r="I43" t="str">
        <f>'新別表 '!I235</f>
        <v>A</v>
      </c>
      <c r="J43">
        <f>'新別表 '!J235</f>
        <v>829</v>
      </c>
      <c r="K43" t="str">
        <f>'新別表 '!K235</f>
        <v>-</v>
      </c>
      <c r="L43" t="str">
        <f>'新別表 '!L235</f>
        <v>交流単相3線式</v>
      </c>
      <c r="M43" t="str">
        <f>'新別表 '!M235</f>
        <v>100/200</v>
      </c>
      <c r="N43">
        <f>'新別表 '!N235</f>
        <v>60</v>
      </c>
      <c r="O43" t="str">
        <f>'新別表 '!O235</f>
        <v>1回線受電</v>
      </c>
      <c r="P43" t="str">
        <f>'新別表 '!P235</f>
        <v>引込線第1支持点の支持がいしの負荷側接続点</v>
      </c>
      <c r="Q43" t="str">
        <f>'新別表 '!Q235</f>
        <v>需給地点に同じ</v>
      </c>
      <c r="R43" t="str">
        <f>'新別表 '!R235</f>
        <v>需給地点に同じ</v>
      </c>
      <c r="S43" t="str">
        <f>'新別表 '!S235</f>
        <v>スマートメーター</v>
      </c>
      <c r="T43" t="str">
        <f>'新別表 '!T235</f>
        <v>なし</v>
      </c>
      <c r="U43">
        <f>'新別表 '!U235</f>
        <v>64</v>
      </c>
      <c r="V43">
        <f>'新別表 '!V235</f>
        <v>63</v>
      </c>
      <c r="W43">
        <f>'新別表 '!W235</f>
        <v>58</v>
      </c>
      <c r="X43">
        <f>'新別表 '!X235</f>
        <v>61</v>
      </c>
      <c r="Y43">
        <f>'新別表 '!Y235</f>
        <v>71</v>
      </c>
      <c r="Z43">
        <f>'新別表 '!Z235</f>
        <v>71</v>
      </c>
      <c r="AA43">
        <f>'新別表 '!AA235</f>
        <v>80</v>
      </c>
      <c r="AB43">
        <f>'新別表 '!AB235</f>
        <v>73</v>
      </c>
      <c r="AC43">
        <f>'新別表 '!AC235</f>
        <v>87</v>
      </c>
      <c r="AD43">
        <f>'新別表 '!AD235</f>
        <v>78</v>
      </c>
      <c r="AE43">
        <f>'新別表 '!AE235</f>
        <v>63</v>
      </c>
      <c r="AF43">
        <f>'新別表 '!AF235</f>
        <v>60</v>
      </c>
    </row>
    <row r="44" spans="1:32" x14ac:dyDescent="0.4">
      <c r="A44">
        <v>39</v>
      </c>
      <c r="B44">
        <f>'新別表 '!B237</f>
        <v>232</v>
      </c>
      <c r="C44" t="str">
        <f>'新別表 '!C237</f>
        <v>南部丘陵公園</v>
      </c>
      <c r="D44" t="str">
        <f>'新別表 '!D237</f>
        <v>西日野町4168</v>
      </c>
      <c r="E44" t="str">
        <f>'新別表 '!E237</f>
        <v>従量電灯Ｂ</v>
      </c>
      <c r="F44" t="str">
        <f>'新別表 '!F237</f>
        <v>340-4702-40-70-40</v>
      </c>
      <c r="G44" t="str">
        <f>'新別表 '!G237</f>
        <v>04-0340-4702-4070-4000-0000</v>
      </c>
      <c r="H44">
        <f>'新別表 '!H237</f>
        <v>30</v>
      </c>
      <c r="I44" t="str">
        <f>'新別表 '!I237</f>
        <v>A</v>
      </c>
      <c r="J44">
        <f>'新別表 '!J237</f>
        <v>8559</v>
      </c>
      <c r="K44" t="str">
        <f>'新別表 '!K237</f>
        <v>-</v>
      </c>
      <c r="L44" t="str">
        <f>'新別表 '!L237</f>
        <v>交流単相3線式</v>
      </c>
      <c r="M44" t="str">
        <f>'新別表 '!M237</f>
        <v>100/200</v>
      </c>
      <c r="N44">
        <f>'新別表 '!N237</f>
        <v>60</v>
      </c>
      <c r="O44" t="str">
        <f>'新別表 '!O237</f>
        <v>1回線受電</v>
      </c>
      <c r="P44" t="str">
        <f>'新別表 '!P237</f>
        <v>引込線第1支持点の支持がいしの負荷側接続点</v>
      </c>
      <c r="Q44" t="str">
        <f>'新別表 '!Q237</f>
        <v>需給地点に同じ</v>
      </c>
      <c r="R44" t="str">
        <f>'新別表 '!R237</f>
        <v>需給地点に同じ</v>
      </c>
      <c r="S44" t="str">
        <f>'新別表 '!S237</f>
        <v>スマートメーター</v>
      </c>
      <c r="T44" t="str">
        <f>'新別表 '!T237</f>
        <v>なし</v>
      </c>
      <c r="U44">
        <f>'新別表 '!U237</f>
        <v>645</v>
      </c>
      <c r="V44">
        <f>'新別表 '!V237</f>
        <v>629</v>
      </c>
      <c r="W44">
        <f>'新別表 '!W237</f>
        <v>570</v>
      </c>
      <c r="X44">
        <f>'新別表 '!X237</f>
        <v>622</v>
      </c>
      <c r="Y44">
        <f>'新別表 '!Y237</f>
        <v>712</v>
      </c>
      <c r="Z44">
        <f>'新別表 '!Z237</f>
        <v>707</v>
      </c>
      <c r="AA44">
        <f>'新別表 '!AA237</f>
        <v>810</v>
      </c>
      <c r="AB44">
        <f>'新別表 '!AB237</f>
        <v>768</v>
      </c>
      <c r="AC44">
        <f>'新別表 '!AC237</f>
        <v>937</v>
      </c>
      <c r="AD44">
        <f>'新別表 '!AD237</f>
        <v>839</v>
      </c>
      <c r="AE44">
        <f>'新別表 '!AE237</f>
        <v>684</v>
      </c>
      <c r="AF44">
        <f>'新別表 '!AF237</f>
        <v>636</v>
      </c>
    </row>
    <row r="45" spans="1:32" x14ac:dyDescent="0.4">
      <c r="A45">
        <v>40</v>
      </c>
      <c r="B45">
        <f>'新別表 '!B238</f>
        <v>233</v>
      </c>
      <c r="C45" t="str">
        <f>'新別表 '!C238</f>
        <v>南部丘陵公園</v>
      </c>
      <c r="D45" t="str">
        <f>'新別表 '!D238</f>
        <v>西日野町4168</v>
      </c>
      <c r="E45" t="str">
        <f>'新別表 '!E238</f>
        <v>従量電灯Ｂ</v>
      </c>
      <c r="F45" t="str">
        <f>'新別表 '!F238</f>
        <v>340-4702-45-11-00</v>
      </c>
      <c r="G45" t="str">
        <f>'新別表 '!G238</f>
        <v>04-0340-4702-4511-0000-0000</v>
      </c>
      <c r="H45">
        <f>'新別表 '!H238</f>
        <v>30</v>
      </c>
      <c r="I45" t="str">
        <f>'新別表 '!I238</f>
        <v>A</v>
      </c>
      <c r="J45">
        <f>'新別表 '!J238</f>
        <v>1136</v>
      </c>
      <c r="K45" t="str">
        <f>'新別表 '!K238</f>
        <v>-</v>
      </c>
      <c r="L45" t="str">
        <f>'新別表 '!L238</f>
        <v>交流単相3線式</v>
      </c>
      <c r="M45" t="str">
        <f>'新別表 '!M238</f>
        <v>100/200</v>
      </c>
      <c r="N45">
        <f>'新別表 '!N238</f>
        <v>60</v>
      </c>
      <c r="O45" t="str">
        <f>'新別表 '!O238</f>
        <v>1回線受電</v>
      </c>
      <c r="P45" t="str">
        <f>'新別表 '!P238</f>
        <v>引込線第1支持点の支持がいしの負荷側接続点</v>
      </c>
      <c r="Q45" t="str">
        <f>'新別表 '!Q238</f>
        <v>需給地点に同じ</v>
      </c>
      <c r="R45" t="str">
        <f>'新別表 '!R238</f>
        <v>需給地点に同じ</v>
      </c>
      <c r="S45" t="str">
        <f>'新別表 '!S238</f>
        <v>スマートメーター</v>
      </c>
      <c r="T45" t="str">
        <f>'新別表 '!T238</f>
        <v>なし</v>
      </c>
      <c r="U45">
        <f>'新別表 '!U238</f>
        <v>92</v>
      </c>
      <c r="V45">
        <f>'新別表 '!V238</f>
        <v>101</v>
      </c>
      <c r="W45">
        <f>'新別表 '!W238</f>
        <v>98</v>
      </c>
      <c r="X45">
        <f>'新別表 '!X238</f>
        <v>118</v>
      </c>
      <c r="Y45">
        <f>'新別表 '!Y238</f>
        <v>117</v>
      </c>
      <c r="Z45">
        <f>'新別表 '!Z238</f>
        <v>98</v>
      </c>
      <c r="AA45">
        <f>'新別表 '!AA238</f>
        <v>97</v>
      </c>
      <c r="AB45">
        <f>'新別表 '!AB238</f>
        <v>82</v>
      </c>
      <c r="AC45">
        <f>'新別表 '!AC238</f>
        <v>91</v>
      </c>
      <c r="AD45">
        <f>'新別表 '!AD238</f>
        <v>86</v>
      </c>
      <c r="AE45">
        <f>'新別表 '!AE238</f>
        <v>74</v>
      </c>
      <c r="AF45">
        <f>'新別表 '!AF238</f>
        <v>82</v>
      </c>
    </row>
    <row r="46" spans="1:32" x14ac:dyDescent="0.4">
      <c r="A46">
        <v>41</v>
      </c>
      <c r="B46">
        <f>'新別表 '!B240</f>
        <v>235</v>
      </c>
      <c r="C46" t="str">
        <f>'新別表 '!C240</f>
        <v>南部丘陵公園</v>
      </c>
      <c r="D46" t="str">
        <f>'新別表 '!D240</f>
        <v>西日野町4168</v>
      </c>
      <c r="E46" t="str">
        <f>'新別表 '!E240</f>
        <v>従量電灯Ｂ</v>
      </c>
      <c r="F46" t="str">
        <f>'新別表 '!F240</f>
        <v>340-4702-45-70-11</v>
      </c>
      <c r="G46" t="str">
        <f>'新別表 '!G240</f>
        <v>04-0340-4702-4570-1100-0000</v>
      </c>
      <c r="H46">
        <f>'新別表 '!H240</f>
        <v>20</v>
      </c>
      <c r="I46" t="str">
        <f>'新別表 '!I240</f>
        <v>A</v>
      </c>
      <c r="J46">
        <f>'新別表 '!J240</f>
        <v>352</v>
      </c>
      <c r="K46" t="str">
        <f>'新別表 '!K240</f>
        <v>-</v>
      </c>
      <c r="L46" t="str">
        <f>'新別表 '!L240</f>
        <v>交流単相3線式</v>
      </c>
      <c r="M46" t="str">
        <f>'新別表 '!M240</f>
        <v>100/200</v>
      </c>
      <c r="N46">
        <f>'新別表 '!N240</f>
        <v>60</v>
      </c>
      <c r="O46" t="str">
        <f>'新別表 '!O240</f>
        <v>1回線受電</v>
      </c>
      <c r="P46" t="str">
        <f>'新別表 '!P240</f>
        <v>引込線第1支持点の支持がいしの負荷側接続点</v>
      </c>
      <c r="Q46" t="str">
        <f>'新別表 '!Q240</f>
        <v>需給地点に同じ</v>
      </c>
      <c r="R46" t="str">
        <f>'新別表 '!R240</f>
        <v>需給地点に同じ</v>
      </c>
      <c r="S46" t="str">
        <f>'新別表 '!S240</f>
        <v>スマートメーター</v>
      </c>
      <c r="T46" t="str">
        <f>'新別表 '!T240</f>
        <v>なし</v>
      </c>
      <c r="U46">
        <f>'新別表 '!U240</f>
        <v>26</v>
      </c>
      <c r="V46">
        <f>'新別表 '!V240</f>
        <v>25</v>
      </c>
      <c r="W46">
        <f>'新別表 '!W240</f>
        <v>23</v>
      </c>
      <c r="X46">
        <f>'新別表 '!X240</f>
        <v>25</v>
      </c>
      <c r="Y46">
        <f>'新別表 '!Y240</f>
        <v>29</v>
      </c>
      <c r="Z46">
        <f>'新別表 '!Z240</f>
        <v>29</v>
      </c>
      <c r="AA46">
        <f>'新別表 '!AA240</f>
        <v>34</v>
      </c>
      <c r="AB46">
        <f>'新別表 '!AB240</f>
        <v>32</v>
      </c>
      <c r="AC46">
        <f>'新別表 '!AC240</f>
        <v>39</v>
      </c>
      <c r="AD46">
        <f>'新別表 '!AD240</f>
        <v>35</v>
      </c>
      <c r="AE46">
        <f>'新別表 '!AE240</f>
        <v>29</v>
      </c>
      <c r="AF46">
        <f>'新別表 '!AF240</f>
        <v>26</v>
      </c>
    </row>
    <row r="47" spans="1:32" x14ac:dyDescent="0.4">
      <c r="A47">
        <v>42</v>
      </c>
      <c r="B47">
        <f>'新別表 '!B241</f>
        <v>236</v>
      </c>
      <c r="C47" t="str">
        <f>'新別表 '!C241</f>
        <v>中里緑地</v>
      </c>
      <c r="D47" t="str">
        <f>'新別表 '!D241</f>
        <v>中里町1ー4</v>
      </c>
      <c r="E47" t="str">
        <f>'新別表 '!E241</f>
        <v>従量電灯Ｂ</v>
      </c>
      <c r="F47" t="str">
        <f>'新別表 '!F241</f>
        <v>340-4860-01-75-40</v>
      </c>
      <c r="G47" t="str">
        <f>'新別表 '!G241</f>
        <v>04-0340-4860-0175-4000-0000</v>
      </c>
      <c r="H47">
        <f>'新別表 '!H241</f>
        <v>60</v>
      </c>
      <c r="I47" t="str">
        <f>'新別表 '!I241</f>
        <v>A</v>
      </c>
      <c r="J47">
        <f>'新別表 '!J241</f>
        <v>7259</v>
      </c>
      <c r="K47" t="str">
        <f>'新別表 '!K241</f>
        <v>-</v>
      </c>
      <c r="L47" t="str">
        <f>'新別表 '!L241</f>
        <v>交流単相3線式</v>
      </c>
      <c r="M47" t="str">
        <f>'新別表 '!M241</f>
        <v>100/200</v>
      </c>
      <c r="N47">
        <f>'新別表 '!N241</f>
        <v>60</v>
      </c>
      <c r="O47" t="str">
        <f>'新別表 '!O241</f>
        <v>1回線受電</v>
      </c>
      <c r="P47" t="str">
        <f>'新別表 '!P241</f>
        <v>引込線第1支持点の支持がいしの負荷側接続点</v>
      </c>
      <c r="Q47" t="str">
        <f>'新別表 '!Q241</f>
        <v>需給地点に同じ</v>
      </c>
      <c r="R47" t="str">
        <f>'新別表 '!R241</f>
        <v>需給地点に同じ</v>
      </c>
      <c r="S47" t="str">
        <f>'新別表 '!S241</f>
        <v>スマートメーター</v>
      </c>
      <c r="T47" t="str">
        <f>'新別表 '!T241</f>
        <v>なし</v>
      </c>
      <c r="U47">
        <f>'新別表 '!U241</f>
        <v>573</v>
      </c>
      <c r="V47">
        <f>'新別表 '!V241</f>
        <v>481</v>
      </c>
      <c r="W47">
        <f>'新別表 '!W241</f>
        <v>455</v>
      </c>
      <c r="X47">
        <f>'新別表 '!X241</f>
        <v>571</v>
      </c>
      <c r="Y47">
        <f>'新別表 '!Y241</f>
        <v>534</v>
      </c>
      <c r="Z47">
        <f>'新別表 '!Z241</f>
        <v>643</v>
      </c>
      <c r="AA47">
        <f>'新別表 '!AA241</f>
        <v>643</v>
      </c>
      <c r="AB47">
        <f>'新別表 '!AB241</f>
        <v>671</v>
      </c>
      <c r="AC47">
        <f>'新別表 '!AC241</f>
        <v>817</v>
      </c>
      <c r="AD47">
        <f>'新別表 '!AD241</f>
        <v>679</v>
      </c>
      <c r="AE47">
        <f>'新別表 '!AE241</f>
        <v>616</v>
      </c>
      <c r="AF47">
        <f>'新別表 '!AF241</f>
        <v>576</v>
      </c>
    </row>
    <row r="48" spans="1:32" x14ac:dyDescent="0.4">
      <c r="A48">
        <v>43</v>
      </c>
      <c r="B48">
        <f>'新別表 '!B242</f>
        <v>237</v>
      </c>
      <c r="C48" t="str">
        <f>'新別表 '!C242</f>
        <v>三重１号緑地</v>
      </c>
      <c r="D48" t="str">
        <f>'新別表 '!D242</f>
        <v>三重一丁目1ー2</v>
      </c>
      <c r="E48" t="str">
        <f>'新別表 '!E242</f>
        <v>従量電灯Ｂ</v>
      </c>
      <c r="F48" t="str">
        <f>'新別表 '!F242</f>
        <v>340-4311-06-85-60</v>
      </c>
      <c r="G48" t="str">
        <f>'新別表 '!G242</f>
        <v>04-0340-4311-0685-6000-0000</v>
      </c>
      <c r="H48">
        <f>'新別表 '!H242</f>
        <v>20</v>
      </c>
      <c r="I48" t="str">
        <f>'新別表 '!I242</f>
        <v>A</v>
      </c>
      <c r="J48">
        <f>'新別表 '!J242</f>
        <v>586</v>
      </c>
      <c r="K48" t="str">
        <f>'新別表 '!K242</f>
        <v>-</v>
      </c>
      <c r="L48" t="str">
        <f>'新別表 '!L242</f>
        <v>交流単相3線式</v>
      </c>
      <c r="M48" t="str">
        <f>'新別表 '!M242</f>
        <v>100/200</v>
      </c>
      <c r="N48">
        <f>'新別表 '!N242</f>
        <v>60</v>
      </c>
      <c r="O48" t="str">
        <f>'新別表 '!O242</f>
        <v>1回線受電</v>
      </c>
      <c r="P48" t="str">
        <f>'新別表 '!P242</f>
        <v>引込線第1支持点の支持がいしの負荷側接続点</v>
      </c>
      <c r="Q48" t="str">
        <f>'新別表 '!Q242</f>
        <v>需給地点に同じ</v>
      </c>
      <c r="R48" t="str">
        <f>'新別表 '!R242</f>
        <v>需給地点に同じ</v>
      </c>
      <c r="S48" t="str">
        <f>'新別表 '!S242</f>
        <v>スマートメーター</v>
      </c>
      <c r="T48" t="str">
        <f>'新別表 '!T242</f>
        <v>なし</v>
      </c>
      <c r="U48">
        <f>'新別表 '!U242</f>
        <v>41</v>
      </c>
      <c r="V48">
        <f>'新別表 '!V242</f>
        <v>39</v>
      </c>
      <c r="W48">
        <f>'新別表 '!W242</f>
        <v>34</v>
      </c>
      <c r="X48">
        <f>'新別表 '!X242</f>
        <v>39</v>
      </c>
      <c r="Y48">
        <f>'新別表 '!Y242</f>
        <v>56</v>
      </c>
      <c r="Z48">
        <f>'新別表 '!Z242</f>
        <v>58</v>
      </c>
      <c r="AA48">
        <f>'新別表 '!AA242</f>
        <v>55</v>
      </c>
      <c r="AB48">
        <f>'新別表 '!AB242</f>
        <v>53</v>
      </c>
      <c r="AC48">
        <f>'新別表 '!AC242</f>
        <v>62</v>
      </c>
      <c r="AD48">
        <f>'新別表 '!AD242</f>
        <v>51</v>
      </c>
      <c r="AE48">
        <f>'新別表 '!AE242</f>
        <v>51</v>
      </c>
      <c r="AF48">
        <f>'新別表 '!AF242</f>
        <v>47</v>
      </c>
    </row>
    <row r="49" spans="1:32" x14ac:dyDescent="0.4">
      <c r="A49">
        <v>44</v>
      </c>
      <c r="B49">
        <f>'新別表 '!B243</f>
        <v>238</v>
      </c>
      <c r="C49" t="str">
        <f>'新別表 '!C243</f>
        <v>三重城山緑地</v>
      </c>
      <c r="D49" t="str">
        <f>'新別表 '!D243</f>
        <v>三重二丁目1ー1</v>
      </c>
      <c r="E49" t="str">
        <f>'新別表 '!E243</f>
        <v>従量電灯Ｂ</v>
      </c>
      <c r="F49" t="str">
        <f>'新別表 '!F243</f>
        <v>340-4312-04-70-00</v>
      </c>
      <c r="G49" t="str">
        <f>'新別表 '!G243</f>
        <v>04-0340-4312-0470-0000-0000</v>
      </c>
      <c r="H49">
        <f>'新別表 '!H243</f>
        <v>30</v>
      </c>
      <c r="I49" t="str">
        <f>'新別表 '!I243</f>
        <v>A</v>
      </c>
      <c r="J49">
        <f>'新別表 '!J243</f>
        <v>3216</v>
      </c>
      <c r="K49" t="str">
        <f>'新別表 '!K243</f>
        <v>-</v>
      </c>
      <c r="L49" t="str">
        <f>'新別表 '!L243</f>
        <v>交流単相3線式</v>
      </c>
      <c r="M49" t="str">
        <f>'新別表 '!M243</f>
        <v>100/200</v>
      </c>
      <c r="N49">
        <f>'新別表 '!N243</f>
        <v>60</v>
      </c>
      <c r="O49" t="str">
        <f>'新別表 '!O243</f>
        <v>1回線受電</v>
      </c>
      <c r="P49" t="str">
        <f>'新別表 '!P243</f>
        <v>引込線第1支持点の支持がいしの負荷側接続点</v>
      </c>
      <c r="Q49" t="str">
        <f>'新別表 '!Q243</f>
        <v>需給地点に同じ</v>
      </c>
      <c r="R49" t="str">
        <f>'新別表 '!R243</f>
        <v>需給地点に同じ</v>
      </c>
      <c r="S49" t="str">
        <f>'新別表 '!S243</f>
        <v>スマートメーター</v>
      </c>
      <c r="T49" t="str">
        <f>'新別表 '!T243</f>
        <v>なし</v>
      </c>
      <c r="U49">
        <f>'新別表 '!U243</f>
        <v>328</v>
      </c>
      <c r="V49">
        <f>'新別表 '!V243</f>
        <v>338</v>
      </c>
      <c r="W49">
        <f>'新別表 '!W243</f>
        <v>295</v>
      </c>
      <c r="X49">
        <f>'新別表 '!X243</f>
        <v>325</v>
      </c>
      <c r="Y49">
        <f>'新別表 '!Y243</f>
        <v>132</v>
      </c>
      <c r="Z49">
        <f>'新別表 '!Z243</f>
        <v>158</v>
      </c>
      <c r="AA49">
        <f>'新別表 '!AA243</f>
        <v>136</v>
      </c>
      <c r="AB49">
        <f>'新別表 '!AB243</f>
        <v>201</v>
      </c>
      <c r="AC49">
        <f>'新別表 '!AC243</f>
        <v>363</v>
      </c>
      <c r="AD49">
        <f>'新別表 '!AD243</f>
        <v>300</v>
      </c>
      <c r="AE49">
        <f>'新別表 '!AE243</f>
        <v>310</v>
      </c>
      <c r="AF49">
        <f>'新別表 '!AF243</f>
        <v>330</v>
      </c>
    </row>
    <row r="50" spans="1:32" x14ac:dyDescent="0.4">
      <c r="A50">
        <v>45</v>
      </c>
      <c r="B50">
        <f>'新別表 '!B244</f>
        <v>239</v>
      </c>
      <c r="C50" t="str">
        <f>'新別表 '!C244</f>
        <v>四日市市民公園</v>
      </c>
      <c r="D50" t="str">
        <f>'新別表 '!D244</f>
        <v>安島一丁目92ー4</v>
      </c>
      <c r="E50" t="str">
        <f>'新別表 '!E244</f>
        <v>従量電灯Ｂ</v>
      </c>
      <c r="F50" t="str">
        <f>'新別表 '!F244</f>
        <v>340-4556-03-70-70</v>
      </c>
      <c r="G50" t="str">
        <f>'新別表 '!G244</f>
        <v>04-0340-4556-0370-7000-0000</v>
      </c>
      <c r="H50">
        <f>'新別表 '!H244</f>
        <v>60</v>
      </c>
      <c r="I50" t="str">
        <f>'新別表 '!I244</f>
        <v>A</v>
      </c>
      <c r="J50">
        <f>'新別表 '!J244</f>
        <v>3303</v>
      </c>
      <c r="K50" t="str">
        <f>'新別表 '!K244</f>
        <v>-</v>
      </c>
      <c r="L50" t="str">
        <f>'新別表 '!L244</f>
        <v>交流単相3線式</v>
      </c>
      <c r="M50" t="str">
        <f>'新別表 '!M244</f>
        <v>100/200</v>
      </c>
      <c r="N50">
        <f>'新別表 '!N244</f>
        <v>60</v>
      </c>
      <c r="O50" t="str">
        <f>'新別表 '!O244</f>
        <v>1回線受電</v>
      </c>
      <c r="P50" t="str">
        <f>'新別表 '!P244</f>
        <v>引込線第1支持点の支持がいしの負荷側接続点</v>
      </c>
      <c r="Q50" t="str">
        <f>'新別表 '!Q244</f>
        <v>需給地点に同じ</v>
      </c>
      <c r="R50" t="str">
        <f>'新別表 '!R244</f>
        <v>需給地点に同じ</v>
      </c>
      <c r="S50" t="str">
        <f>'新別表 '!S244</f>
        <v>スマートメーター</v>
      </c>
      <c r="T50" t="str">
        <f>'新別表 '!T244</f>
        <v>なし</v>
      </c>
      <c r="U50">
        <f>'新別表 '!U244</f>
        <v>1499</v>
      </c>
      <c r="V50">
        <f>'新別表 '!V244</f>
        <v>1764</v>
      </c>
      <c r="W50">
        <f>'新別表 '!W244</f>
        <v>29</v>
      </c>
      <c r="X50">
        <f>'新別表 '!X244</f>
        <v>0</v>
      </c>
      <c r="Y50">
        <f>'新別表 '!Y244</f>
        <v>7</v>
      </c>
      <c r="Z50">
        <f>'新別表 '!Z244</f>
        <v>0</v>
      </c>
      <c r="AA50">
        <f>'新別表 '!AA244</f>
        <v>4</v>
      </c>
      <c r="AB50">
        <f>'新別表 '!AB244</f>
        <v>0</v>
      </c>
      <c r="AC50">
        <f>'新別表 '!AC244</f>
        <v>0</v>
      </c>
      <c r="AD50">
        <f>'新別表 '!AD244</f>
        <v>0</v>
      </c>
      <c r="AE50">
        <f>'新別表 '!AE244</f>
        <v>0</v>
      </c>
      <c r="AF50">
        <f>'新別表 '!AF244</f>
        <v>0</v>
      </c>
    </row>
    <row r="51" spans="1:32" x14ac:dyDescent="0.4">
      <c r="A51">
        <v>46</v>
      </c>
      <c r="B51">
        <f>'新別表 '!B246</f>
        <v>241</v>
      </c>
      <c r="C51" t="str">
        <f>'新別表 '!C246</f>
        <v>大井手公園</v>
      </c>
      <c r="D51" t="str">
        <f>'新別表 '!D246</f>
        <v>大井手一丁目148ー2</v>
      </c>
      <c r="E51" t="str">
        <f>'新別表 '!E246</f>
        <v>従量電灯Ｂ</v>
      </c>
      <c r="F51" t="str">
        <f>'新別表 '!F246</f>
        <v>340-4901-05-18-00</v>
      </c>
      <c r="G51" t="str">
        <f>'新別表 '!G246</f>
        <v>04-0340-4901-0518-0000-0000</v>
      </c>
      <c r="H51">
        <f>'新別表 '!H246</f>
        <v>30</v>
      </c>
      <c r="I51" t="str">
        <f>'新別表 '!I246</f>
        <v>A</v>
      </c>
      <c r="J51">
        <f>'新別表 '!J246</f>
        <v>832</v>
      </c>
      <c r="K51" t="str">
        <f>'新別表 '!K246</f>
        <v>-</v>
      </c>
      <c r="L51" t="str">
        <f>'新別表 '!L246</f>
        <v>交流単相3線式</v>
      </c>
      <c r="M51" t="str">
        <f>'新別表 '!M246</f>
        <v>100/200</v>
      </c>
      <c r="N51">
        <f>'新別表 '!N246</f>
        <v>60</v>
      </c>
      <c r="O51" t="str">
        <f>'新別表 '!O246</f>
        <v>1回線受電</v>
      </c>
      <c r="P51" t="str">
        <f>'新別表 '!P246</f>
        <v>引込線第1支持点の支持がいしの負荷側接続点</v>
      </c>
      <c r="Q51" t="str">
        <f>'新別表 '!Q246</f>
        <v>需給地点に同じ</v>
      </c>
      <c r="R51" t="str">
        <f>'新別表 '!R246</f>
        <v>需給地点に同じ</v>
      </c>
      <c r="S51" t="str">
        <f>'新別表 '!S246</f>
        <v>スマートメーター</v>
      </c>
      <c r="T51" t="str">
        <f>'新別表 '!T246</f>
        <v>なし</v>
      </c>
      <c r="U51">
        <f>'新別表 '!U246</f>
        <v>67</v>
      </c>
      <c r="V51">
        <f>'新別表 '!V246</f>
        <v>63</v>
      </c>
      <c r="W51">
        <f>'新別表 '!W246</f>
        <v>56</v>
      </c>
      <c r="X51">
        <f>'新別表 '!X246</f>
        <v>65</v>
      </c>
      <c r="Y51">
        <f>'新別表 '!Y246</f>
        <v>65</v>
      </c>
      <c r="Z51">
        <f>'新別表 '!Z246</f>
        <v>68</v>
      </c>
      <c r="AA51">
        <f>'新別表 '!AA246</f>
        <v>78</v>
      </c>
      <c r="AB51">
        <f>'新別表 '!AB246</f>
        <v>84</v>
      </c>
      <c r="AC51">
        <f>'新別表 '!AC246</f>
        <v>84</v>
      </c>
      <c r="AD51">
        <f>'新別表 '!AD246</f>
        <v>76</v>
      </c>
      <c r="AE51">
        <f>'新別表 '!AE246</f>
        <v>64</v>
      </c>
      <c r="AF51">
        <f>'新別表 '!AF246</f>
        <v>62</v>
      </c>
    </row>
    <row r="52" spans="1:32" x14ac:dyDescent="0.4">
      <c r="A52">
        <v>47</v>
      </c>
      <c r="B52">
        <f>'新別表 '!B251</f>
        <v>246</v>
      </c>
      <c r="C52" t="str">
        <f>'新別表 '!C251</f>
        <v>垂坂公園・羽津山緑地</v>
      </c>
      <c r="D52" t="str">
        <f>'新別表 '!D251</f>
        <v>垂坂町318ー1</v>
      </c>
      <c r="E52" t="str">
        <f>'新別表 '!E251</f>
        <v>従量電灯Ｂ</v>
      </c>
      <c r="F52" t="str">
        <f>'新別表 '!F251</f>
        <v>340-4201-08-00-30</v>
      </c>
      <c r="G52" t="str">
        <f>'新別表 '!G251</f>
        <v>04-0340-4201-0800-3000-0000</v>
      </c>
      <c r="H52">
        <f>'新別表 '!H251</f>
        <v>15</v>
      </c>
      <c r="I52" t="str">
        <f>'新別表 '!I251</f>
        <v>A</v>
      </c>
      <c r="J52">
        <f>'新別表 '!J251</f>
        <v>250</v>
      </c>
      <c r="K52" t="str">
        <f>'新別表 '!K251</f>
        <v>-</v>
      </c>
      <c r="L52" t="str">
        <f>'新別表 '!L251</f>
        <v>交流単相3線式</v>
      </c>
      <c r="M52" t="str">
        <f>'新別表 '!M251</f>
        <v>100/200</v>
      </c>
      <c r="N52">
        <f>'新別表 '!N251</f>
        <v>60</v>
      </c>
      <c r="O52" t="str">
        <f>'新別表 '!O251</f>
        <v>1回線受電</v>
      </c>
      <c r="P52" t="str">
        <f>'新別表 '!P251</f>
        <v>引込線第1支持点の支持がいしの負荷側接続点</v>
      </c>
      <c r="Q52" t="str">
        <f>'新別表 '!Q251</f>
        <v>需給地点に同じ</v>
      </c>
      <c r="R52" t="str">
        <f>'新別表 '!R251</f>
        <v>需給地点に同じ</v>
      </c>
      <c r="S52" t="str">
        <f>'新別表 '!S251</f>
        <v>スマートメーター</v>
      </c>
      <c r="T52" t="str">
        <f>'新別表 '!T251</f>
        <v>なし</v>
      </c>
      <c r="U52">
        <f>'新別表 '!U251</f>
        <v>21</v>
      </c>
      <c r="V52">
        <f>'新別表 '!V251</f>
        <v>24</v>
      </c>
      <c r="W52">
        <f>'新別表 '!W251</f>
        <v>21</v>
      </c>
      <c r="X52">
        <f>'新別表 '!X251</f>
        <v>23</v>
      </c>
      <c r="Y52">
        <f>'新別表 '!Y251</f>
        <v>23</v>
      </c>
      <c r="Z52">
        <f>'新別表 '!Z251</f>
        <v>24</v>
      </c>
      <c r="AA52">
        <f>'新別表 '!AA251</f>
        <v>22</v>
      </c>
      <c r="AB52">
        <f>'新別表 '!AB251</f>
        <v>21</v>
      </c>
      <c r="AC52">
        <f>'新別表 '!AC251</f>
        <v>21</v>
      </c>
      <c r="AD52">
        <f>'新別表 '!AD251</f>
        <v>16</v>
      </c>
      <c r="AE52">
        <f>'新別表 '!AE251</f>
        <v>17</v>
      </c>
      <c r="AF52">
        <f>'新別表 '!AF251</f>
        <v>17</v>
      </c>
    </row>
    <row r="53" spans="1:32" x14ac:dyDescent="0.4">
      <c r="A53">
        <v>48</v>
      </c>
      <c r="B53">
        <f>'新別表 '!B252</f>
        <v>247</v>
      </c>
      <c r="C53" t="str">
        <f>'新別表 '!C252</f>
        <v>垂坂公園・羽津山緑地</v>
      </c>
      <c r="D53" t="str">
        <f>'新別表 '!D252</f>
        <v>垂坂町318ー1</v>
      </c>
      <c r="E53" t="str">
        <f>'新別表 '!E252</f>
        <v>従量電灯Ｂ</v>
      </c>
      <c r="F53" t="str">
        <f>'新別表 '!F252</f>
        <v>340-4480-53-08-80</v>
      </c>
      <c r="G53" t="str">
        <f>'新別表 '!G252</f>
        <v>04-0340-4480-5308-8000-0000</v>
      </c>
      <c r="H53">
        <f>'新別表 '!H252</f>
        <v>10</v>
      </c>
      <c r="I53" t="str">
        <f>'新別表 '!I252</f>
        <v>A</v>
      </c>
      <c r="J53">
        <f>'新別表 '!J252</f>
        <v>0</v>
      </c>
      <c r="K53" t="str">
        <f>'新別表 '!K252</f>
        <v>-</v>
      </c>
      <c r="L53" t="str">
        <f>'新別表 '!L252</f>
        <v>交流単相3線式</v>
      </c>
      <c r="M53" t="str">
        <f>'新別表 '!M252</f>
        <v>100/200</v>
      </c>
      <c r="N53">
        <f>'新別表 '!N252</f>
        <v>60</v>
      </c>
      <c r="O53" t="str">
        <f>'新別表 '!O252</f>
        <v>1回線受電</v>
      </c>
      <c r="P53" t="str">
        <f>'新別表 '!P252</f>
        <v>引込線第1支持点の支持がいしの負荷側接続点</v>
      </c>
      <c r="Q53" t="str">
        <f>'新別表 '!Q252</f>
        <v>需給地点に同じ</v>
      </c>
      <c r="R53" t="str">
        <f>'新別表 '!R252</f>
        <v>需給地点に同じ</v>
      </c>
      <c r="S53" t="str">
        <f>'新別表 '!S252</f>
        <v>スマートメーター</v>
      </c>
      <c r="T53" t="str">
        <f>'新別表 '!T252</f>
        <v>なし</v>
      </c>
      <c r="U53">
        <f>'新別表 '!U252</f>
        <v>0</v>
      </c>
      <c r="V53">
        <f>'新別表 '!V252</f>
        <v>0</v>
      </c>
      <c r="W53">
        <f>'新別表 '!W252</f>
        <v>0</v>
      </c>
      <c r="X53">
        <f>'新別表 '!X252</f>
        <v>0</v>
      </c>
      <c r="Y53">
        <f>'新別表 '!Y252</f>
        <v>0</v>
      </c>
      <c r="Z53">
        <f>'新別表 '!Z252</f>
        <v>0</v>
      </c>
      <c r="AA53">
        <f>'新別表 '!AA252</f>
        <v>0</v>
      </c>
      <c r="AB53">
        <f>'新別表 '!AB252</f>
        <v>0</v>
      </c>
      <c r="AC53">
        <f>'新別表 '!AC252</f>
        <v>0</v>
      </c>
      <c r="AD53">
        <f>'新別表 '!AD252</f>
        <v>0</v>
      </c>
      <c r="AE53">
        <f>'新別表 '!AE252</f>
        <v>0</v>
      </c>
      <c r="AF53">
        <f>'新別表 '!AF252</f>
        <v>0</v>
      </c>
    </row>
    <row r="54" spans="1:32" x14ac:dyDescent="0.4">
      <c r="A54">
        <v>49</v>
      </c>
      <c r="B54">
        <f>'新別表 '!B253</f>
        <v>248</v>
      </c>
      <c r="C54" t="str">
        <f>'新別表 '!C253</f>
        <v>垂坂公園・羽津山緑地</v>
      </c>
      <c r="D54" t="str">
        <f>'新別表 '!D253</f>
        <v>垂坂町318ー1</v>
      </c>
      <c r="E54" t="str">
        <f>'新別表 '!E253</f>
        <v>従量電灯Ｂ</v>
      </c>
      <c r="F54" t="str">
        <f>'新別表 '!F253</f>
        <v>340-4480-65-60-10</v>
      </c>
      <c r="G54" t="str">
        <f>'新別表 '!G253</f>
        <v>04-0340-4480-6560-1000-0000</v>
      </c>
      <c r="H54">
        <f>'新別表 '!H253</f>
        <v>10</v>
      </c>
      <c r="I54" t="str">
        <f>'新別表 '!I253</f>
        <v>A</v>
      </c>
      <c r="J54">
        <f>'新別表 '!J253</f>
        <v>0</v>
      </c>
      <c r="K54" t="str">
        <f>'新別表 '!K253</f>
        <v>-</v>
      </c>
      <c r="L54" t="str">
        <f>'新別表 '!L253</f>
        <v>交流単相3線式</v>
      </c>
      <c r="M54" t="str">
        <f>'新別表 '!M253</f>
        <v>100/200</v>
      </c>
      <c r="N54">
        <f>'新別表 '!N253</f>
        <v>60</v>
      </c>
      <c r="O54" t="str">
        <f>'新別表 '!O253</f>
        <v>1回線受電</v>
      </c>
      <c r="P54" t="str">
        <f>'新別表 '!P253</f>
        <v>引込線第1支持点の支持がいしの負荷側接続点</v>
      </c>
      <c r="Q54" t="str">
        <f>'新別表 '!Q253</f>
        <v>需給地点に同じ</v>
      </c>
      <c r="R54" t="str">
        <f>'新別表 '!R253</f>
        <v>需給地点に同じ</v>
      </c>
      <c r="S54" t="str">
        <f>'新別表 '!S253</f>
        <v>スマートメーター</v>
      </c>
      <c r="T54" t="str">
        <f>'新別表 '!T253</f>
        <v>なし</v>
      </c>
      <c r="U54">
        <f>'新別表 '!U253</f>
        <v>0</v>
      </c>
      <c r="V54">
        <f>'新別表 '!V253</f>
        <v>0</v>
      </c>
      <c r="W54">
        <f>'新別表 '!W253</f>
        <v>0</v>
      </c>
      <c r="X54">
        <f>'新別表 '!X253</f>
        <v>0</v>
      </c>
      <c r="Y54">
        <f>'新別表 '!Y253</f>
        <v>0</v>
      </c>
      <c r="Z54">
        <f>'新別表 '!Z253</f>
        <v>0</v>
      </c>
      <c r="AA54">
        <f>'新別表 '!AA253</f>
        <v>0</v>
      </c>
      <c r="AB54">
        <f>'新別表 '!AB253</f>
        <v>0</v>
      </c>
      <c r="AC54">
        <f>'新別表 '!AC253</f>
        <v>0</v>
      </c>
      <c r="AD54">
        <f>'新別表 '!AD253</f>
        <v>0</v>
      </c>
      <c r="AE54">
        <f>'新別表 '!AE253</f>
        <v>0</v>
      </c>
      <c r="AF54">
        <f>'新別表 '!AF253</f>
        <v>0</v>
      </c>
    </row>
    <row r="55" spans="1:32" x14ac:dyDescent="0.4">
      <c r="A55">
        <v>50</v>
      </c>
      <c r="B55">
        <f>'新別表 '!B254</f>
        <v>249</v>
      </c>
      <c r="C55" t="str">
        <f>'新別表 '!C254</f>
        <v>富田中公園</v>
      </c>
      <c r="D55" t="str">
        <f>'新別表 '!D254</f>
        <v>富田三丁目209ー2</v>
      </c>
      <c r="E55" t="str">
        <f>'新別表 '!E254</f>
        <v>従量電灯Ｂ</v>
      </c>
      <c r="F55" t="str">
        <f>'新別表 '!F254</f>
        <v>340-4173-11-50-00</v>
      </c>
      <c r="G55" t="str">
        <f>'新別表 '!G254</f>
        <v>04-0340-4173-1150-0000-0000</v>
      </c>
      <c r="H55">
        <f>'新別表 '!H254</f>
        <v>20</v>
      </c>
      <c r="I55" t="str">
        <f>'新別表 '!I254</f>
        <v>A</v>
      </c>
      <c r="J55">
        <f>'新別表 '!J254</f>
        <v>958</v>
      </c>
      <c r="K55" t="str">
        <f>'新別表 '!K254</f>
        <v>-</v>
      </c>
      <c r="L55" t="str">
        <f>'新別表 '!L254</f>
        <v>交流単相3線式</v>
      </c>
      <c r="M55" t="str">
        <f>'新別表 '!M254</f>
        <v>100/200</v>
      </c>
      <c r="N55">
        <f>'新別表 '!N254</f>
        <v>60</v>
      </c>
      <c r="O55" t="str">
        <f>'新別表 '!O254</f>
        <v>1回線受電</v>
      </c>
      <c r="P55" t="str">
        <f>'新別表 '!P254</f>
        <v>引込線第1支持点の支持がいしの負荷側接続点</v>
      </c>
      <c r="Q55" t="str">
        <f>'新別表 '!Q254</f>
        <v>需給地点に同じ</v>
      </c>
      <c r="R55" t="str">
        <f>'新別表 '!R254</f>
        <v>需給地点に同じ</v>
      </c>
      <c r="S55" t="str">
        <f>'新別表 '!S254</f>
        <v>スマートメーター</v>
      </c>
      <c r="T55" t="str">
        <f>'新別表 '!T254</f>
        <v>なし</v>
      </c>
      <c r="U55">
        <f>'新別表 '!U254</f>
        <v>101</v>
      </c>
      <c r="V55">
        <f>'新別表 '!V254</f>
        <v>70</v>
      </c>
      <c r="W55">
        <f>'新別表 '!W254</f>
        <v>62</v>
      </c>
      <c r="X55">
        <f>'新別表 '!X254</f>
        <v>89</v>
      </c>
      <c r="Y55">
        <f>'新別表 '!Y254</f>
        <v>60</v>
      </c>
      <c r="Z55">
        <f>'新別表 '!Z254</f>
        <v>97</v>
      </c>
      <c r="AA55">
        <f>'新別表 '!AA254</f>
        <v>101</v>
      </c>
      <c r="AB55">
        <f>'新別表 '!AB254</f>
        <v>69</v>
      </c>
      <c r="AC55">
        <f>'新別表 '!AC254</f>
        <v>81</v>
      </c>
      <c r="AD55">
        <f>'新別表 '!AD254</f>
        <v>67</v>
      </c>
      <c r="AE55">
        <f>'新別表 '!AE254</f>
        <v>68</v>
      </c>
      <c r="AF55">
        <f>'新別表 '!AF254</f>
        <v>93</v>
      </c>
    </row>
    <row r="56" spans="1:32" x14ac:dyDescent="0.4">
      <c r="A56">
        <v>51</v>
      </c>
      <c r="B56">
        <f>'新別表 '!B255</f>
        <v>250</v>
      </c>
      <c r="C56" t="str">
        <f>'新別表 '!C255</f>
        <v>保々工業団地中央公園</v>
      </c>
      <c r="D56" t="str">
        <f>'新別表 '!D255</f>
        <v>中野町558ー2</v>
      </c>
      <c r="E56" t="str">
        <f>'新別表 '!E255</f>
        <v>従量電灯Ｂ</v>
      </c>
      <c r="F56" t="str">
        <f>'新別表 '!F255</f>
        <v>341-4011-01-70-90</v>
      </c>
      <c r="G56" t="str">
        <f>'新別表 '!G255</f>
        <v>04-0341-4011-0170-9000-0000</v>
      </c>
      <c r="H56">
        <f>'新別表 '!H255</f>
        <v>15</v>
      </c>
      <c r="I56" t="str">
        <f>'新別表 '!I255</f>
        <v>A</v>
      </c>
      <c r="J56">
        <f>'新別表 '!J255</f>
        <v>994</v>
      </c>
      <c r="K56" t="str">
        <f>'新別表 '!K255</f>
        <v>-</v>
      </c>
      <c r="L56" t="str">
        <f>'新別表 '!L255</f>
        <v>交流単相3線式</v>
      </c>
      <c r="M56" t="str">
        <f>'新別表 '!M255</f>
        <v>100/200</v>
      </c>
      <c r="N56">
        <f>'新別表 '!N255</f>
        <v>60</v>
      </c>
      <c r="O56" t="str">
        <f>'新別表 '!O255</f>
        <v>1回線受電</v>
      </c>
      <c r="P56" t="str">
        <f>'新別表 '!P255</f>
        <v>引込線第1支持点の支持がいしの負荷側接続点</v>
      </c>
      <c r="Q56" t="str">
        <f>'新別表 '!Q255</f>
        <v>需給地点に同じ</v>
      </c>
      <c r="R56" t="str">
        <f>'新別表 '!R255</f>
        <v>需給地点に同じ</v>
      </c>
      <c r="S56" t="str">
        <f>'新別表 '!S255</f>
        <v>スマートメーター</v>
      </c>
      <c r="T56" t="str">
        <f>'新別表 '!T255</f>
        <v>なし</v>
      </c>
      <c r="U56">
        <f>'新別表 '!U255</f>
        <v>87</v>
      </c>
      <c r="V56">
        <f>'新別表 '!V255</f>
        <v>79</v>
      </c>
      <c r="W56">
        <f>'新別表 '!W255</f>
        <v>74</v>
      </c>
      <c r="X56">
        <f>'新別表 '!X255</f>
        <v>108</v>
      </c>
      <c r="Y56">
        <f>'新別表 '!Y255</f>
        <v>79</v>
      </c>
      <c r="Z56">
        <f>'新別表 '!Z255</f>
        <v>76</v>
      </c>
      <c r="AA56">
        <f>'新別表 '!AA255</f>
        <v>87</v>
      </c>
      <c r="AB56">
        <f>'新別表 '!AB255</f>
        <v>80</v>
      </c>
      <c r="AC56">
        <f>'新別表 '!AC255</f>
        <v>92</v>
      </c>
      <c r="AD56">
        <f>'新別表 '!AD255</f>
        <v>76</v>
      </c>
      <c r="AE56">
        <f>'新別表 '!AE255</f>
        <v>78</v>
      </c>
      <c r="AF56">
        <f>'新別表 '!AF255</f>
        <v>78</v>
      </c>
    </row>
    <row r="57" spans="1:32" x14ac:dyDescent="0.4">
      <c r="A57">
        <v>52</v>
      </c>
      <c r="B57">
        <f>'新別表 '!B256</f>
        <v>251</v>
      </c>
      <c r="C57" t="str">
        <f>'新別表 '!C256</f>
        <v>笹川５号公園</v>
      </c>
      <c r="D57" t="str">
        <f>'新別表 '!D256</f>
        <v>笹川八丁目5-1</v>
      </c>
      <c r="E57" t="str">
        <f>'新別表 '!E256</f>
        <v>従量電灯Ｂ</v>
      </c>
      <c r="F57" t="str">
        <f>'新別表 '!F256</f>
        <v>340-4678-17-15-00</v>
      </c>
      <c r="G57" t="str">
        <f>'新別表 '!G256</f>
        <v>04-0340-4678-1715-0000-0000</v>
      </c>
      <c r="H57">
        <f>'新別表 '!H256</f>
        <v>10</v>
      </c>
      <c r="I57" t="str">
        <f>'新別表 '!I256</f>
        <v>A</v>
      </c>
      <c r="J57">
        <f>'新別表 '!J256</f>
        <v>287</v>
      </c>
      <c r="K57" t="str">
        <f>'新別表 '!K256</f>
        <v>-</v>
      </c>
      <c r="L57" t="str">
        <f>'新別表 '!L256</f>
        <v>交流単相3線式</v>
      </c>
      <c r="M57" t="str">
        <f>'新別表 '!M256</f>
        <v>100/200</v>
      </c>
      <c r="N57">
        <f>'新別表 '!N256</f>
        <v>60</v>
      </c>
      <c r="O57" t="str">
        <f>'新別表 '!O256</f>
        <v>1回線受電</v>
      </c>
      <c r="P57" t="str">
        <f>'新別表 '!P256</f>
        <v>引込線第1支持点の支持がいしの負荷側接続点</v>
      </c>
      <c r="Q57" t="str">
        <f>'新別表 '!Q256</f>
        <v>需給地点に同じ</v>
      </c>
      <c r="R57" t="str">
        <f>'新別表 '!R256</f>
        <v>需給地点に同じ</v>
      </c>
      <c r="S57" t="str">
        <f>'新別表 '!S256</f>
        <v>スマートメーター</v>
      </c>
      <c r="T57" t="str">
        <f>'新別表 '!T256</f>
        <v>なし</v>
      </c>
      <c r="U57">
        <f>'新別表 '!U256</f>
        <v>22</v>
      </c>
      <c r="V57">
        <f>'新別表 '!V256</f>
        <v>24</v>
      </c>
      <c r="W57">
        <f>'新別表 '!W256</f>
        <v>19</v>
      </c>
      <c r="X57">
        <f>'新別表 '!X256</f>
        <v>22</v>
      </c>
      <c r="Y57">
        <f>'新別表 '!Y256</f>
        <v>24</v>
      </c>
      <c r="Z57">
        <f>'新別表 '!Z256</f>
        <v>23</v>
      </c>
      <c r="AA57">
        <f>'新別表 '!AA256</f>
        <v>25</v>
      </c>
      <c r="AB57">
        <f>'新別表 '!AB256</f>
        <v>27</v>
      </c>
      <c r="AC57">
        <f>'新別表 '!AC256</f>
        <v>28</v>
      </c>
      <c r="AD57">
        <f>'新別表 '!AD256</f>
        <v>24</v>
      </c>
      <c r="AE57">
        <f>'新別表 '!AE256</f>
        <v>26</v>
      </c>
      <c r="AF57">
        <f>'新別表 '!AF256</f>
        <v>23</v>
      </c>
    </row>
    <row r="58" spans="1:32" x14ac:dyDescent="0.4">
      <c r="A58">
        <v>53</v>
      </c>
      <c r="B58">
        <f>'新別表 '!B257</f>
        <v>252</v>
      </c>
      <c r="C58" t="str">
        <f>'新別表 '!C257</f>
        <v>諏訪公園</v>
      </c>
      <c r="D58" t="str">
        <f>'新別表 '!D257</f>
        <v>諏訪栄町5</v>
      </c>
      <c r="E58" t="str">
        <f>'新別表 '!E257</f>
        <v>従量電灯Ｂ</v>
      </c>
      <c r="F58" t="str">
        <f>'新別表 '!F257</f>
        <v>340-4555-22-01-50</v>
      </c>
      <c r="G58" t="str">
        <f>'新別表 '!G257</f>
        <v>04-0340-4555-2201-5000-0000</v>
      </c>
      <c r="H58">
        <f>'新別表 '!H257</f>
        <v>60</v>
      </c>
      <c r="I58" t="str">
        <f>'新別表 '!I257</f>
        <v>A</v>
      </c>
      <c r="J58">
        <f>'新別表 '!J257</f>
        <v>7130</v>
      </c>
      <c r="K58" t="str">
        <f>'新別表 '!K257</f>
        <v>-</v>
      </c>
      <c r="L58" t="str">
        <f>'新別表 '!L257</f>
        <v>交流単相3線式</v>
      </c>
      <c r="M58" t="str">
        <f>'新別表 '!M257</f>
        <v>100/200</v>
      </c>
      <c r="N58">
        <f>'新別表 '!N257</f>
        <v>60</v>
      </c>
      <c r="O58" t="str">
        <f>'新別表 '!O257</f>
        <v>1回線受電</v>
      </c>
      <c r="P58" t="str">
        <f>'新別表 '!P257</f>
        <v>引込線第1支持点の支持がいしの負荷側接続点</v>
      </c>
      <c r="Q58" t="str">
        <f>'新別表 '!Q257</f>
        <v>需給地点に同じ</v>
      </c>
      <c r="R58" t="str">
        <f>'新別表 '!R257</f>
        <v>需給地点に同じ</v>
      </c>
      <c r="S58" t="str">
        <f>'新別表 '!S257</f>
        <v>スマートメーター</v>
      </c>
      <c r="T58" t="str">
        <f>'新別表 '!T257</f>
        <v>なし</v>
      </c>
      <c r="U58">
        <f>'新別表 '!U257</f>
        <v>558</v>
      </c>
      <c r="V58">
        <f>'新別表 '!V257</f>
        <v>431</v>
      </c>
      <c r="W58">
        <f>'新別表 '!W257</f>
        <v>361</v>
      </c>
      <c r="X58">
        <f>'新別表 '!X257</f>
        <v>480</v>
      </c>
      <c r="Y58">
        <f>'新別表 '!Y257</f>
        <v>511</v>
      </c>
      <c r="Z58">
        <f>'新別表 '!Z257</f>
        <v>554</v>
      </c>
      <c r="AA58">
        <f>'新別表 '!AA257</f>
        <v>527</v>
      </c>
      <c r="AB58">
        <f>'新別表 '!AB257</f>
        <v>578</v>
      </c>
      <c r="AC58">
        <f>'新別表 '!AC257</f>
        <v>1070</v>
      </c>
      <c r="AD58">
        <f>'新別表 '!AD257</f>
        <v>825</v>
      </c>
      <c r="AE58">
        <f>'新別表 '!AE257</f>
        <v>674</v>
      </c>
      <c r="AF58">
        <f>'新別表 '!AF257</f>
        <v>561</v>
      </c>
    </row>
    <row r="59" spans="1:32" x14ac:dyDescent="0.4">
      <c r="A59">
        <v>54</v>
      </c>
      <c r="B59">
        <f>'新別表 '!B259</f>
        <v>254</v>
      </c>
      <c r="C59" t="str">
        <f>'新別表 '!C259</f>
        <v>諏訪公園</v>
      </c>
      <c r="D59" t="str">
        <f>'新別表 '!D259</f>
        <v>諏訪栄町5</v>
      </c>
      <c r="E59" t="str">
        <f>'新別表 '!E259</f>
        <v>従量電灯Ｂ</v>
      </c>
      <c r="F59" t="str">
        <f>'新別表 '!F259</f>
        <v>340-4555-22-70-50</v>
      </c>
      <c r="G59" t="str">
        <f>'新別表 '!G259</f>
        <v>04-0340-4555-2270-5000-0000</v>
      </c>
      <c r="H59">
        <f>'新別表 '!H259</f>
        <v>10</v>
      </c>
      <c r="I59" t="str">
        <f>'新別表 '!I259</f>
        <v>A</v>
      </c>
      <c r="J59">
        <f>'新別表 '!J259</f>
        <v>645</v>
      </c>
      <c r="K59" t="str">
        <f>'新別表 '!K259</f>
        <v>-</v>
      </c>
      <c r="L59" t="str">
        <f>'新別表 '!L259</f>
        <v>交流単相3線式</v>
      </c>
      <c r="M59" t="str">
        <f>'新別表 '!M259</f>
        <v>100/200</v>
      </c>
      <c r="N59">
        <f>'新別表 '!N259</f>
        <v>60</v>
      </c>
      <c r="O59" t="str">
        <f>'新別表 '!O259</f>
        <v>1回線受電</v>
      </c>
      <c r="P59" t="str">
        <f>'新別表 '!P259</f>
        <v>引込線第1支持点の支持がいしの負荷側接続点</v>
      </c>
      <c r="Q59" t="str">
        <f>'新別表 '!Q259</f>
        <v>需給地点に同じ</v>
      </c>
      <c r="R59" t="str">
        <f>'新別表 '!R259</f>
        <v>需給地点に同じ</v>
      </c>
      <c r="S59" t="str">
        <f>'新別表 '!S259</f>
        <v>スマートメーター</v>
      </c>
      <c r="T59" t="str">
        <f>'新別表 '!T259</f>
        <v>なし</v>
      </c>
      <c r="U59">
        <f>'新別表 '!U259</f>
        <v>66</v>
      </c>
      <c r="V59">
        <f>'新別表 '!V259</f>
        <v>23</v>
      </c>
      <c r="W59">
        <f>'新別表 '!W259</f>
        <v>17</v>
      </c>
      <c r="X59">
        <f>'新別表 '!X259</f>
        <v>18</v>
      </c>
      <c r="Y59">
        <f>'新別表 '!Y259</f>
        <v>10</v>
      </c>
      <c r="Z59">
        <f>'新別表 '!Z259</f>
        <v>8</v>
      </c>
      <c r="AA59">
        <f>'新別表 '!AA259</f>
        <v>19</v>
      </c>
      <c r="AB59">
        <f>'新別表 '!AB259</f>
        <v>59</v>
      </c>
      <c r="AC59">
        <f>'新別表 '!AC259</f>
        <v>85</v>
      </c>
      <c r="AD59">
        <f>'新別表 '!AD259</f>
        <v>121</v>
      </c>
      <c r="AE59">
        <f>'新別表 '!AE259</f>
        <v>103</v>
      </c>
      <c r="AF59">
        <f>'新別表 '!AF259</f>
        <v>116</v>
      </c>
    </row>
    <row r="60" spans="1:32" x14ac:dyDescent="0.4">
      <c r="A60">
        <v>55</v>
      </c>
      <c r="B60">
        <f>'新別表 '!B260</f>
        <v>255</v>
      </c>
      <c r="C60" t="str">
        <f>'新別表 '!C260</f>
        <v>稲葉翁記念公園</v>
      </c>
      <c r="D60" t="str">
        <f>'新別表 '!D260</f>
        <v>高砂町3491-49</v>
      </c>
      <c r="E60" t="str">
        <f>'新別表 '!E260</f>
        <v>従量電灯Ｂ</v>
      </c>
      <c r="F60" t="str">
        <f>'新別表 '!F260</f>
        <v>340-4543-07-15-10</v>
      </c>
      <c r="G60" t="str">
        <f>'新別表 '!G260</f>
        <v>04-0340-4543-0715-1000-0000</v>
      </c>
      <c r="H60">
        <f>'新別表 '!H260</f>
        <v>10</v>
      </c>
      <c r="I60" t="str">
        <f>'新別表 '!I260</f>
        <v>A</v>
      </c>
      <c r="J60">
        <f>'新別表 '!J260</f>
        <v>2433</v>
      </c>
      <c r="K60" t="str">
        <f>'新別表 '!K260</f>
        <v>-</v>
      </c>
      <c r="L60" t="str">
        <f>'新別表 '!L260</f>
        <v>交流単相3線式</v>
      </c>
      <c r="M60" t="str">
        <f>'新別表 '!M260</f>
        <v>100/200</v>
      </c>
      <c r="N60">
        <f>'新別表 '!N260</f>
        <v>60</v>
      </c>
      <c r="O60" t="str">
        <f>'新別表 '!O260</f>
        <v>1回線受電</v>
      </c>
      <c r="P60" t="str">
        <f>'新別表 '!P260</f>
        <v>引込線第1支持点の支持がいしの負荷側接続点</v>
      </c>
      <c r="Q60" t="str">
        <f>'新別表 '!Q260</f>
        <v>需給地点に同じ</v>
      </c>
      <c r="R60" t="str">
        <f>'新別表 '!R260</f>
        <v>需給地点に同じ</v>
      </c>
      <c r="S60" t="str">
        <f>'新別表 '!S260</f>
        <v>スマートメーター</v>
      </c>
      <c r="T60" t="str">
        <f>'新別表 '!T260</f>
        <v>なし</v>
      </c>
      <c r="U60">
        <f>'新別表 '!U260</f>
        <v>209</v>
      </c>
      <c r="V60">
        <f>'新別表 '!V260</f>
        <v>178</v>
      </c>
      <c r="W60">
        <f>'新別表 '!W260</f>
        <v>163</v>
      </c>
      <c r="X60">
        <f>'新別表 '!X260</f>
        <v>193</v>
      </c>
      <c r="Y60">
        <f>'新別表 '!Y260</f>
        <v>189</v>
      </c>
      <c r="Z60">
        <f>'新別表 '!Z260</f>
        <v>193</v>
      </c>
      <c r="AA60">
        <f>'新別表 '!AA260</f>
        <v>237</v>
      </c>
      <c r="AB60">
        <f>'新別表 '!AB260</f>
        <v>217</v>
      </c>
      <c r="AC60">
        <f>'新別表 '!AC260</f>
        <v>255</v>
      </c>
      <c r="AD60">
        <f>'新別表 '!AD260</f>
        <v>204</v>
      </c>
      <c r="AE60">
        <f>'新別表 '!AE260</f>
        <v>202</v>
      </c>
      <c r="AF60">
        <f>'新別表 '!AF260</f>
        <v>193</v>
      </c>
    </row>
    <row r="61" spans="1:32" x14ac:dyDescent="0.4">
      <c r="A61">
        <v>56</v>
      </c>
      <c r="B61">
        <f>'新別表 '!B262</f>
        <v>257</v>
      </c>
      <c r="C61" t="str">
        <f>'新別表 '!C262</f>
        <v>三栄公園</v>
      </c>
      <c r="D61" t="str">
        <f>'新別表 '!D262</f>
        <v>三栄町5</v>
      </c>
      <c r="E61" t="str">
        <f>'新別表 '!E262</f>
        <v>従量電灯Ｂ</v>
      </c>
      <c r="F61" t="str">
        <f>'新別表 '!F262</f>
        <v>340-4554-01-70-00</v>
      </c>
      <c r="G61" t="str">
        <f>'新別表 '!G262</f>
        <v>04-0340-4554-0170-0000-0000</v>
      </c>
      <c r="H61">
        <f>'新別表 '!H262</f>
        <v>20</v>
      </c>
      <c r="I61" t="str">
        <f>'新別表 '!I262</f>
        <v>A</v>
      </c>
      <c r="J61">
        <f>'新別表 '!J262</f>
        <v>1063</v>
      </c>
      <c r="K61" t="str">
        <f>'新別表 '!K262</f>
        <v>-</v>
      </c>
      <c r="L61" t="str">
        <f>'新別表 '!L262</f>
        <v>交流単相3線式</v>
      </c>
      <c r="M61" t="str">
        <f>'新別表 '!M262</f>
        <v>100/200</v>
      </c>
      <c r="N61">
        <f>'新別表 '!N262</f>
        <v>60</v>
      </c>
      <c r="O61" t="str">
        <f>'新別表 '!O262</f>
        <v>1回線受電</v>
      </c>
      <c r="P61" t="str">
        <f>'新別表 '!P262</f>
        <v>引込線第1支持点の支持がいしの負荷側接続点</v>
      </c>
      <c r="Q61" t="str">
        <f>'新別表 '!Q262</f>
        <v>需給地点に同じ</v>
      </c>
      <c r="R61" t="str">
        <f>'新別表 '!R262</f>
        <v>需給地点に同じ</v>
      </c>
      <c r="S61" t="str">
        <f>'新別表 '!S262</f>
        <v>スマートメーター</v>
      </c>
      <c r="T61" t="str">
        <f>'新別表 '!T262</f>
        <v>なし</v>
      </c>
      <c r="U61">
        <f>'新別表 '!U262</f>
        <v>52</v>
      </c>
      <c r="V61">
        <f>'新別表 '!V262</f>
        <v>54</v>
      </c>
      <c r="W61">
        <f>'新別表 '!W262</f>
        <v>87</v>
      </c>
      <c r="X61">
        <f>'新別表 '!X262</f>
        <v>138</v>
      </c>
      <c r="Y61">
        <f>'新別表 '!Y262</f>
        <v>122</v>
      </c>
      <c r="Z61">
        <f>'新別表 '!Z262</f>
        <v>99</v>
      </c>
      <c r="AA61">
        <f>'新別表 '!AA262</f>
        <v>76</v>
      </c>
      <c r="AB61">
        <f>'新別表 '!AB262</f>
        <v>59</v>
      </c>
      <c r="AC61">
        <f>'新別表 '!AC262</f>
        <v>72</v>
      </c>
      <c r="AD61">
        <f>'新別表 '!AD262</f>
        <v>106</v>
      </c>
      <c r="AE61">
        <f>'新別表 '!AE262</f>
        <v>110</v>
      </c>
      <c r="AF61">
        <f>'新別表 '!AF262</f>
        <v>88</v>
      </c>
    </row>
    <row r="62" spans="1:32" x14ac:dyDescent="0.4">
      <c r="A62">
        <v>57</v>
      </c>
      <c r="B62">
        <f>'新別表 '!B263</f>
        <v>258</v>
      </c>
      <c r="C62" t="str">
        <f>'新別表 '!C263</f>
        <v>西浜田公園</v>
      </c>
      <c r="D62" t="str">
        <f>'新別表 '!D263</f>
        <v>西浜田町46</v>
      </c>
      <c r="E62" t="str">
        <f>'新別表 '!E263</f>
        <v>従量電灯Ｂ</v>
      </c>
      <c r="F62" t="str">
        <f>'新別表 '!F263</f>
        <v>340-4560-08-06-00</v>
      </c>
      <c r="G62" t="str">
        <f>'新別表 '!G263</f>
        <v>04-0340-4560-0806-0000-0000</v>
      </c>
      <c r="H62">
        <f>'新別表 '!H263</f>
        <v>10</v>
      </c>
      <c r="I62" t="str">
        <f>'新別表 '!I263</f>
        <v>A</v>
      </c>
      <c r="J62">
        <f>'新別表 '!J263</f>
        <v>616</v>
      </c>
      <c r="K62" t="str">
        <f>'新別表 '!K263</f>
        <v>-</v>
      </c>
      <c r="L62" t="str">
        <f>'新別表 '!L263</f>
        <v>交流単相3線式</v>
      </c>
      <c r="M62" t="str">
        <f>'新別表 '!M263</f>
        <v>100/200</v>
      </c>
      <c r="N62">
        <f>'新別表 '!N263</f>
        <v>60</v>
      </c>
      <c r="O62" t="str">
        <f>'新別表 '!O263</f>
        <v>1回線受電</v>
      </c>
      <c r="P62" t="str">
        <f>'新別表 '!P263</f>
        <v>引込線第1支持点の支持がいしの負荷側接続点</v>
      </c>
      <c r="Q62" t="str">
        <f>'新別表 '!Q263</f>
        <v>需給地点に同じ</v>
      </c>
      <c r="R62" t="str">
        <f>'新別表 '!R263</f>
        <v>需給地点に同じ</v>
      </c>
      <c r="S62" t="str">
        <f>'新別表 '!S263</f>
        <v>スマートメーター</v>
      </c>
      <c r="T62" t="str">
        <f>'新別表 '!T263</f>
        <v>なし</v>
      </c>
      <c r="U62">
        <f>'新別表 '!U263</f>
        <v>51</v>
      </c>
      <c r="V62">
        <f>'新別表 '!V263</f>
        <v>43</v>
      </c>
      <c r="W62">
        <f>'新別表 '!W263</f>
        <v>39</v>
      </c>
      <c r="X62">
        <f>'新別表 '!X263</f>
        <v>46</v>
      </c>
      <c r="Y62">
        <f>'新別表 '!Y263</f>
        <v>47</v>
      </c>
      <c r="Z62">
        <f>'新別表 '!Z263</f>
        <v>48</v>
      </c>
      <c r="AA62">
        <f>'新別表 '!AA263</f>
        <v>60</v>
      </c>
      <c r="AB62">
        <f>'新別表 '!AB263</f>
        <v>56</v>
      </c>
      <c r="AC62">
        <f>'新別表 '!AC263</f>
        <v>68</v>
      </c>
      <c r="AD62">
        <f>'新別表 '!AD263</f>
        <v>55</v>
      </c>
      <c r="AE62">
        <f>'新別表 '!AE263</f>
        <v>54</v>
      </c>
      <c r="AF62">
        <f>'新別表 '!AF263</f>
        <v>49</v>
      </c>
    </row>
    <row r="63" spans="1:32" x14ac:dyDescent="0.4">
      <c r="A63">
        <v>58</v>
      </c>
      <c r="B63">
        <f>'新別表 '!B264</f>
        <v>259</v>
      </c>
      <c r="C63" t="str">
        <f>'新別表 '!C264</f>
        <v>浜田公園</v>
      </c>
      <c r="D63" t="str">
        <f>'新別表 '!D264</f>
        <v>北浜田町5</v>
      </c>
      <c r="E63" t="str">
        <f>'新別表 '!E264</f>
        <v>従量電灯Ｂ</v>
      </c>
      <c r="F63" t="str">
        <f>'新別表 '!F264</f>
        <v>340-4569-13-70-50</v>
      </c>
      <c r="G63" t="str">
        <f>'新別表 '!G264</f>
        <v>04-0340-4569-1370-5000-0000</v>
      </c>
      <c r="H63">
        <f>'新別表 '!H264</f>
        <v>30</v>
      </c>
      <c r="I63" t="str">
        <f>'新別表 '!I264</f>
        <v>A</v>
      </c>
      <c r="J63">
        <f>'新別表 '!J264</f>
        <v>397</v>
      </c>
      <c r="K63" t="str">
        <f>'新別表 '!K264</f>
        <v>-</v>
      </c>
      <c r="L63" t="str">
        <f>'新別表 '!L264</f>
        <v>交流単相3線式</v>
      </c>
      <c r="M63" t="str">
        <f>'新別表 '!M264</f>
        <v>100/200</v>
      </c>
      <c r="N63">
        <f>'新別表 '!N264</f>
        <v>60</v>
      </c>
      <c r="O63" t="str">
        <f>'新別表 '!O264</f>
        <v>1回線受電</v>
      </c>
      <c r="P63" t="str">
        <f>'新別表 '!P264</f>
        <v>引込線第1支持点の支持がいしの負荷側接続点</v>
      </c>
      <c r="Q63" t="str">
        <f>'新別表 '!Q264</f>
        <v>需給地点に同じ</v>
      </c>
      <c r="R63" t="str">
        <f>'新別表 '!R264</f>
        <v>需給地点に同じ</v>
      </c>
      <c r="S63" t="str">
        <f>'新別表 '!S264</f>
        <v>スマートメーター</v>
      </c>
      <c r="T63" t="str">
        <f>'新別表 '!T264</f>
        <v>なし</v>
      </c>
      <c r="U63">
        <f>'新別表 '!U264</f>
        <v>33</v>
      </c>
      <c r="V63">
        <f>'新別表 '!V264</f>
        <v>29</v>
      </c>
      <c r="W63">
        <f>'新別表 '!W264</f>
        <v>27</v>
      </c>
      <c r="X63">
        <f>'新別表 '!X264</f>
        <v>31</v>
      </c>
      <c r="Y63">
        <f>'新別表 '!Y264</f>
        <v>30</v>
      </c>
      <c r="Z63">
        <f>'新別表 '!Z264</f>
        <v>31</v>
      </c>
      <c r="AA63">
        <f>'新別表 '!AA264</f>
        <v>38</v>
      </c>
      <c r="AB63">
        <f>'新別表 '!AB264</f>
        <v>36</v>
      </c>
      <c r="AC63">
        <f>'新別表 '!AC264</f>
        <v>42</v>
      </c>
      <c r="AD63">
        <f>'新別表 '!AD264</f>
        <v>35</v>
      </c>
      <c r="AE63">
        <f>'新別表 '!AE264</f>
        <v>34</v>
      </c>
      <c r="AF63">
        <f>'新別表 '!AF264</f>
        <v>31</v>
      </c>
    </row>
    <row r="64" spans="1:32" x14ac:dyDescent="0.4">
      <c r="A64">
        <v>59</v>
      </c>
      <c r="B64">
        <f>'新別表 '!B265</f>
        <v>260</v>
      </c>
      <c r="C64" t="str">
        <f>'新別表 '!C265</f>
        <v>富田浜海浜緑地</v>
      </c>
      <c r="D64" t="str">
        <f>'新別表 '!D265</f>
        <v>富田浜町25</v>
      </c>
      <c r="E64" t="str">
        <f>'新別表 '!E265</f>
        <v>従量電灯Ｂ</v>
      </c>
      <c r="F64" t="str">
        <f>'新別表 '!F265</f>
        <v>340-4178-25-70-10</v>
      </c>
      <c r="G64" t="str">
        <f>'新別表 '!G265</f>
        <v>04-0340-4178-2570-1000-0000</v>
      </c>
      <c r="H64">
        <f>'新別表 '!H265</f>
        <v>10</v>
      </c>
      <c r="I64" t="str">
        <f>'新別表 '!I265</f>
        <v>A</v>
      </c>
      <c r="J64">
        <f>'新別表 '!J265</f>
        <v>105</v>
      </c>
      <c r="K64" t="str">
        <f>'新別表 '!K265</f>
        <v>-</v>
      </c>
      <c r="L64" t="str">
        <f>'新別表 '!L265</f>
        <v>交流単相3線式</v>
      </c>
      <c r="M64" t="str">
        <f>'新別表 '!M265</f>
        <v>100/200</v>
      </c>
      <c r="N64">
        <f>'新別表 '!N265</f>
        <v>60</v>
      </c>
      <c r="O64" t="str">
        <f>'新別表 '!O265</f>
        <v>1回線受電</v>
      </c>
      <c r="P64" t="str">
        <f>'新別表 '!P265</f>
        <v>引込線第1支持点の支持がいしの負荷側接続点</v>
      </c>
      <c r="Q64" t="str">
        <f>'新別表 '!Q265</f>
        <v>需給地点に同じ</v>
      </c>
      <c r="R64" t="str">
        <f>'新別表 '!R265</f>
        <v>需給地点に同じ</v>
      </c>
      <c r="S64" t="str">
        <f>'新別表 '!S265</f>
        <v>スマートメーター</v>
      </c>
      <c r="T64" t="str">
        <f>'新別表 '!T265</f>
        <v>なし</v>
      </c>
      <c r="U64">
        <f>'新別表 '!U265</f>
        <v>8</v>
      </c>
      <c r="V64">
        <f>'新別表 '!V265</f>
        <v>8</v>
      </c>
      <c r="W64">
        <f>'新別表 '!W265</f>
        <v>7</v>
      </c>
      <c r="X64">
        <f>'新別表 '!X265</f>
        <v>7</v>
      </c>
      <c r="Y64">
        <f>'新別表 '!Y265</f>
        <v>9</v>
      </c>
      <c r="Z64">
        <f>'新別表 '!Z265</f>
        <v>9</v>
      </c>
      <c r="AA64">
        <f>'新別表 '!AA265</f>
        <v>9</v>
      </c>
      <c r="AB64">
        <f>'新別表 '!AB265</f>
        <v>10</v>
      </c>
      <c r="AC64">
        <f>'新別表 '!AC265</f>
        <v>11</v>
      </c>
      <c r="AD64">
        <f>'新別表 '!AD265</f>
        <v>9</v>
      </c>
      <c r="AE64">
        <f>'新別表 '!AE265</f>
        <v>10</v>
      </c>
      <c r="AF64">
        <f>'新別表 '!AF265</f>
        <v>8</v>
      </c>
    </row>
    <row r="65" spans="1:32" x14ac:dyDescent="0.4">
      <c r="A65">
        <v>60</v>
      </c>
      <c r="B65">
        <f>'新別表 '!B266</f>
        <v>261</v>
      </c>
      <c r="C65" t="str">
        <f>'新別表 '!C266</f>
        <v>平尾町栄西公園</v>
      </c>
      <c r="D65" t="str">
        <f>'新別表 '!D266</f>
        <v>平尾町2370-20</v>
      </c>
      <c r="E65" t="str">
        <f>'新別表 '!E266</f>
        <v>従量電灯Ｂ</v>
      </c>
      <c r="F65" t="str">
        <f>'新別表 '!F266</f>
        <v>340-4348-04-43-00</v>
      </c>
      <c r="G65" t="str">
        <f>'新別表 '!G266</f>
        <v>04-0340-4348-0443-0000-0000</v>
      </c>
      <c r="H65">
        <f>'新別表 '!H266</f>
        <v>30</v>
      </c>
      <c r="I65" t="str">
        <f>'新別表 '!I266</f>
        <v>A</v>
      </c>
      <c r="J65">
        <f>'新別表 '!J266</f>
        <v>219</v>
      </c>
      <c r="K65" t="str">
        <f>'新別表 '!K266</f>
        <v>-</v>
      </c>
      <c r="L65" t="str">
        <f>'新別表 '!L266</f>
        <v>交流単相3線式</v>
      </c>
      <c r="M65" t="str">
        <f>'新別表 '!M266</f>
        <v>100/200</v>
      </c>
      <c r="N65">
        <f>'新別表 '!N266</f>
        <v>60</v>
      </c>
      <c r="O65" t="str">
        <f>'新別表 '!O266</f>
        <v>1回線受電</v>
      </c>
      <c r="P65" t="str">
        <f>'新別表 '!P266</f>
        <v>引込線第1支持点の支持がいしの負荷側接続点</v>
      </c>
      <c r="Q65" t="str">
        <f>'新別表 '!Q266</f>
        <v>需給地点に同じ</v>
      </c>
      <c r="R65" t="str">
        <f>'新別表 '!R266</f>
        <v>需給地点に同じ</v>
      </c>
      <c r="S65" t="str">
        <f>'新別表 '!S266</f>
        <v>スマートメーター</v>
      </c>
      <c r="T65" t="str">
        <f>'新別表 '!T266</f>
        <v>なし</v>
      </c>
      <c r="U65">
        <f>'新別表 '!U266</f>
        <v>17</v>
      </c>
      <c r="V65">
        <f>'新別表 '!V266</f>
        <v>15</v>
      </c>
      <c r="W65">
        <f>'新別表 '!W266</f>
        <v>14</v>
      </c>
      <c r="X65">
        <f>'新別表 '!X266</f>
        <v>17</v>
      </c>
      <c r="Y65">
        <f>'新別表 '!Y266</f>
        <v>18</v>
      </c>
      <c r="Z65">
        <f>'新別表 '!Z266</f>
        <v>18</v>
      </c>
      <c r="AA65">
        <f>'新別表 '!AA266</f>
        <v>21</v>
      </c>
      <c r="AB65">
        <f>'新別表 '!AB266</f>
        <v>20</v>
      </c>
      <c r="AC65">
        <f>'新別表 '!AC266</f>
        <v>24</v>
      </c>
      <c r="AD65">
        <f>'新別表 '!AD266</f>
        <v>20</v>
      </c>
      <c r="AE65">
        <f>'新別表 '!AE266</f>
        <v>18</v>
      </c>
      <c r="AF65">
        <f>'新別表 '!AF266</f>
        <v>17</v>
      </c>
    </row>
    <row r="66" spans="1:32" x14ac:dyDescent="0.4">
      <c r="A66">
        <v>61</v>
      </c>
      <c r="B66">
        <f>'新別表 '!B268</f>
        <v>263</v>
      </c>
      <c r="C66" t="str">
        <f>'新別表 '!C268</f>
        <v>新正東公園</v>
      </c>
      <c r="D66" t="str">
        <f>'新別表 '!D268</f>
        <v>新正三丁目14</v>
      </c>
      <c r="E66" t="str">
        <f>'新別表 '!E268</f>
        <v>従量電灯Ｂ</v>
      </c>
      <c r="F66" t="str">
        <f>'新別表 '!F268</f>
        <v>340-4566-14-10-10</v>
      </c>
      <c r="G66" t="str">
        <f>'新別表 '!G268</f>
        <v>04-0340-4566-1410-1000-0000</v>
      </c>
      <c r="H66">
        <f>'新別表 '!H268</f>
        <v>15</v>
      </c>
      <c r="I66" t="str">
        <f>'新別表 '!I268</f>
        <v>A</v>
      </c>
      <c r="J66">
        <f>'新別表 '!J268</f>
        <v>203</v>
      </c>
      <c r="K66" t="str">
        <f>'新別表 '!K268</f>
        <v>-</v>
      </c>
      <c r="L66" t="str">
        <f>'新別表 '!L268</f>
        <v>交流単相3線式</v>
      </c>
      <c r="M66" t="str">
        <f>'新別表 '!M268</f>
        <v>100/200</v>
      </c>
      <c r="N66">
        <f>'新別表 '!N268</f>
        <v>60</v>
      </c>
      <c r="O66" t="str">
        <f>'新別表 '!O268</f>
        <v>1回線受電</v>
      </c>
      <c r="P66" t="str">
        <f>'新別表 '!P268</f>
        <v>引込線第1支持点の支持がいしの負荷側接続点</v>
      </c>
      <c r="Q66" t="str">
        <f>'新別表 '!Q268</f>
        <v>需給地点に同じ</v>
      </c>
      <c r="R66" t="str">
        <f>'新別表 '!R268</f>
        <v>需給地点に同じ</v>
      </c>
      <c r="S66" t="str">
        <f>'新別表 '!S268</f>
        <v>スマートメーター</v>
      </c>
      <c r="T66" t="str">
        <f>'新別表 '!T268</f>
        <v>なし</v>
      </c>
      <c r="U66">
        <f>'新別表 '!U268</f>
        <v>17</v>
      </c>
      <c r="V66">
        <f>'新別表 '!V268</f>
        <v>14</v>
      </c>
      <c r="W66">
        <f>'新別表 '!W268</f>
        <v>13</v>
      </c>
      <c r="X66">
        <f>'新別表 '!X268</f>
        <v>16</v>
      </c>
      <c r="Y66">
        <f>'新別表 '!Y268</f>
        <v>17</v>
      </c>
      <c r="Z66">
        <f>'新別表 '!Z268</f>
        <v>17</v>
      </c>
      <c r="AA66">
        <f>'新別表 '!AA268</f>
        <v>19</v>
      </c>
      <c r="AB66">
        <f>'新別表 '!AB268</f>
        <v>18</v>
      </c>
      <c r="AC66">
        <f>'新別表 '!AC268</f>
        <v>21</v>
      </c>
      <c r="AD66">
        <f>'新別表 '!AD268</f>
        <v>18</v>
      </c>
      <c r="AE66">
        <f>'新別表 '!AE268</f>
        <v>17</v>
      </c>
      <c r="AF66">
        <f>'新別表 '!AF268</f>
        <v>16</v>
      </c>
    </row>
    <row r="67" spans="1:32" x14ac:dyDescent="0.4">
      <c r="A67">
        <v>62</v>
      </c>
      <c r="B67">
        <f>'新別表 '!B269</f>
        <v>264</v>
      </c>
      <c r="C67" t="str">
        <f>'新別表 '!C269</f>
        <v>新正南公園</v>
      </c>
      <c r="D67" t="str">
        <f>'新別表 '!D269</f>
        <v>新正四丁目12</v>
      </c>
      <c r="E67" t="str">
        <f>'新別表 '!E269</f>
        <v>従量電灯Ｂ</v>
      </c>
      <c r="F67" t="str">
        <f>'新別表 '!F269</f>
        <v>340-4567-12-01-90</v>
      </c>
      <c r="G67" t="str">
        <f>'新別表 '!G269</f>
        <v>04-0340-4567-1201-9000-0000</v>
      </c>
      <c r="H67">
        <f>'新別表 '!H269</f>
        <v>15</v>
      </c>
      <c r="I67" t="str">
        <f>'新別表 '!I269</f>
        <v>A</v>
      </c>
      <c r="J67">
        <f>'新別表 '!J269</f>
        <v>184</v>
      </c>
      <c r="K67" t="str">
        <f>'新別表 '!K269</f>
        <v>-</v>
      </c>
      <c r="L67" t="str">
        <f>'新別表 '!L269</f>
        <v>交流単相3線式</v>
      </c>
      <c r="M67" t="str">
        <f>'新別表 '!M269</f>
        <v>100/200</v>
      </c>
      <c r="N67">
        <f>'新別表 '!N269</f>
        <v>60</v>
      </c>
      <c r="O67" t="str">
        <f>'新別表 '!O269</f>
        <v>1回線受電</v>
      </c>
      <c r="P67" t="str">
        <f>'新別表 '!P269</f>
        <v>引込線第1支持点の支持がいしの負荷側接続点</v>
      </c>
      <c r="Q67" t="str">
        <f>'新別表 '!Q269</f>
        <v>需給地点に同じ</v>
      </c>
      <c r="R67" t="str">
        <f>'新別表 '!R269</f>
        <v>需給地点に同じ</v>
      </c>
      <c r="S67" t="str">
        <f>'新別表 '!S269</f>
        <v>スマートメーター</v>
      </c>
      <c r="T67" t="str">
        <f>'新別表 '!T269</f>
        <v>なし</v>
      </c>
      <c r="U67">
        <f>'新別表 '!U269</f>
        <v>15</v>
      </c>
      <c r="V67">
        <f>'新別表 '!V269</f>
        <v>13</v>
      </c>
      <c r="W67">
        <f>'新別表 '!W269</f>
        <v>12</v>
      </c>
      <c r="X67">
        <f>'新別表 '!X269</f>
        <v>15</v>
      </c>
      <c r="Y67">
        <f>'新別表 '!Y269</f>
        <v>15</v>
      </c>
      <c r="Z67">
        <f>'新別表 '!Z269</f>
        <v>15</v>
      </c>
      <c r="AA67">
        <f>'新別表 '!AA269</f>
        <v>17</v>
      </c>
      <c r="AB67">
        <f>'新別表 '!AB269</f>
        <v>17</v>
      </c>
      <c r="AC67">
        <f>'新別表 '!AC269</f>
        <v>20</v>
      </c>
      <c r="AD67">
        <f>'新別表 '!AD269</f>
        <v>16</v>
      </c>
      <c r="AE67">
        <f>'新別表 '!AE269</f>
        <v>15</v>
      </c>
      <c r="AF67">
        <f>'新別表 '!AF269</f>
        <v>14</v>
      </c>
    </row>
    <row r="68" spans="1:32" x14ac:dyDescent="0.4">
      <c r="A68">
        <v>63</v>
      </c>
      <c r="B68">
        <f>'新別表 '!B270</f>
        <v>265</v>
      </c>
      <c r="C68" t="str">
        <f>'新別表 '!C270</f>
        <v>シンフォニーパーク富田栄公園</v>
      </c>
      <c r="D68" t="str">
        <f>'新別表 '!D270</f>
        <v>富田栄町67-22</v>
      </c>
      <c r="E68" t="str">
        <f>'新別表 '!E270</f>
        <v>従量電灯Ｂ</v>
      </c>
      <c r="F68" t="str">
        <f>'新別表 '!F270</f>
        <v>340-0100-00-85-50</v>
      </c>
      <c r="G68" t="str">
        <f>'新別表 '!G270</f>
        <v>04-0340-0100-0085-5000-0000</v>
      </c>
      <c r="H68">
        <f>'新別表 '!H270</f>
        <v>15</v>
      </c>
      <c r="I68" t="str">
        <f>'新別表 '!I270</f>
        <v>A</v>
      </c>
      <c r="J68">
        <f>'新別表 '!J270</f>
        <v>568</v>
      </c>
      <c r="K68" t="str">
        <f>'新別表 '!K270</f>
        <v>-</v>
      </c>
      <c r="L68" t="str">
        <f>'新別表 '!L270</f>
        <v>交流単相3線式</v>
      </c>
      <c r="M68" t="str">
        <f>'新別表 '!M270</f>
        <v>100/200</v>
      </c>
      <c r="N68">
        <f>'新別表 '!N270</f>
        <v>60</v>
      </c>
      <c r="O68" t="str">
        <f>'新別表 '!O270</f>
        <v>1回線受電</v>
      </c>
      <c r="P68" t="str">
        <f>'新別表 '!P270</f>
        <v>引込線第1支持点の支持がいしの負荷側接続点</v>
      </c>
      <c r="Q68" t="str">
        <f>'新別表 '!Q270</f>
        <v>需給地点に同じ</v>
      </c>
      <c r="R68" t="str">
        <f>'新別表 '!R270</f>
        <v>需給地点に同じ</v>
      </c>
      <c r="S68" t="str">
        <f>'新別表 '!S270</f>
        <v>スマートメーター</v>
      </c>
      <c r="T68" t="str">
        <f>'新別表 '!T270</f>
        <v>なし</v>
      </c>
      <c r="U68">
        <f>'新別表 '!U270</f>
        <v>45</v>
      </c>
      <c r="V68">
        <f>'新別表 '!V270</f>
        <v>38</v>
      </c>
      <c r="W68">
        <f>'新別表 '!W270</f>
        <v>35</v>
      </c>
      <c r="X68">
        <f>'新別表 '!X270</f>
        <v>44</v>
      </c>
      <c r="Y68">
        <f>'新別表 '!Y270</f>
        <v>43</v>
      </c>
      <c r="Z68">
        <f>'新別表 '!Z270</f>
        <v>47</v>
      </c>
      <c r="AA68">
        <f>'新別表 '!AA270</f>
        <v>55</v>
      </c>
      <c r="AB68">
        <f>'新別表 '!AB270</f>
        <v>53</v>
      </c>
      <c r="AC68">
        <f>'新別表 '!AC270</f>
        <v>64</v>
      </c>
      <c r="AD68">
        <f>'新別表 '!AD270</f>
        <v>52</v>
      </c>
      <c r="AE68">
        <f>'新別表 '!AE270</f>
        <v>48</v>
      </c>
      <c r="AF68">
        <f>'新別表 '!AF270</f>
        <v>44</v>
      </c>
    </row>
    <row r="69" spans="1:32" x14ac:dyDescent="0.4">
      <c r="A69">
        <v>64</v>
      </c>
      <c r="B69">
        <f>'新別表 '!B272</f>
        <v>267</v>
      </c>
      <c r="C69" t="str">
        <f>'新別表 '!C272</f>
        <v>七つ屋公園</v>
      </c>
      <c r="D69" t="str">
        <f>'新別表 '!D272</f>
        <v>七つ屋町13</v>
      </c>
      <c r="E69" t="str">
        <f>'新別表 '!E272</f>
        <v>従量電灯Ｂ</v>
      </c>
      <c r="F69" t="str">
        <f>'新別表 '!F272</f>
        <v>340-4845-03-71-60</v>
      </c>
      <c r="G69" t="str">
        <f>'新別表 '!G272</f>
        <v>04-0340-4845-0371-6000-0000</v>
      </c>
      <c r="H69">
        <f>'新別表 '!H272</f>
        <v>20</v>
      </c>
      <c r="I69" t="str">
        <f>'新別表 '!I272</f>
        <v>A</v>
      </c>
      <c r="J69">
        <f>'新別表 '!J272</f>
        <v>249</v>
      </c>
      <c r="K69" t="str">
        <f>'新別表 '!K272</f>
        <v>-</v>
      </c>
      <c r="L69" t="str">
        <f>'新別表 '!L272</f>
        <v>交流単相3線式</v>
      </c>
      <c r="M69" t="str">
        <f>'新別表 '!M272</f>
        <v>100/200</v>
      </c>
      <c r="N69">
        <f>'新別表 '!N272</f>
        <v>60</v>
      </c>
      <c r="O69" t="str">
        <f>'新別表 '!O272</f>
        <v>1回線受電</v>
      </c>
      <c r="P69" t="str">
        <f>'新別表 '!P272</f>
        <v>引込線第1支持点の支持がいしの負荷側接続点</v>
      </c>
      <c r="Q69" t="str">
        <f>'新別表 '!Q272</f>
        <v>需給地点に同じ</v>
      </c>
      <c r="R69" t="str">
        <f>'新別表 '!R272</f>
        <v>需給地点に同じ</v>
      </c>
      <c r="S69" t="str">
        <f>'新別表 '!S272</f>
        <v>スマートメーター</v>
      </c>
      <c r="T69" t="str">
        <f>'新別表 '!T272</f>
        <v>なし</v>
      </c>
      <c r="U69">
        <f>'新別表 '!U272</f>
        <v>21</v>
      </c>
      <c r="V69">
        <f>'新別表 '!V272</f>
        <v>17</v>
      </c>
      <c r="W69">
        <f>'新別表 '!W272</f>
        <v>16</v>
      </c>
      <c r="X69">
        <f>'新別表 '!X272</f>
        <v>20</v>
      </c>
      <c r="Y69">
        <f>'新別表 '!Y272</f>
        <v>17</v>
      </c>
      <c r="Z69">
        <f>'新別表 '!Z272</f>
        <v>21</v>
      </c>
      <c r="AA69">
        <f>'新別表 '!AA272</f>
        <v>21</v>
      </c>
      <c r="AB69">
        <f>'新別表 '!AB272</f>
        <v>23</v>
      </c>
      <c r="AC69">
        <f>'新別表 '!AC272</f>
        <v>28</v>
      </c>
      <c r="AD69">
        <f>'新別表 '!AD272</f>
        <v>23</v>
      </c>
      <c r="AE69">
        <f>'新別表 '!AE272</f>
        <v>22</v>
      </c>
      <c r="AF69">
        <f>'新別表 '!AF272</f>
        <v>20</v>
      </c>
    </row>
    <row r="70" spans="1:32" x14ac:dyDescent="0.4">
      <c r="A70">
        <v>65</v>
      </c>
      <c r="B70">
        <f>'新別表 '!B275</f>
        <v>270</v>
      </c>
      <c r="C70" t="str">
        <f>'新別表 '!C275</f>
        <v>ときわ２号公園</v>
      </c>
      <c r="D70" t="str">
        <f>'新別表 '!D275</f>
        <v>ときわ二丁目1127-2</v>
      </c>
      <c r="E70" t="str">
        <f>'新別表 '!E275</f>
        <v>従量電灯Ｂ</v>
      </c>
      <c r="F70" t="str">
        <f>'新別表 '!F275</f>
        <v>340-4488-11-71-10</v>
      </c>
      <c r="G70" t="str">
        <f>'新別表 '!G275</f>
        <v>04-0340-4488-1171-1000-0000</v>
      </c>
      <c r="H70">
        <f>'新別表 '!H275</f>
        <v>20</v>
      </c>
      <c r="I70" t="str">
        <f>'新別表 '!I275</f>
        <v>A</v>
      </c>
      <c r="J70">
        <f>'新別表 '!J275</f>
        <v>199</v>
      </c>
      <c r="K70" t="str">
        <f>'新別表 '!K275</f>
        <v>-</v>
      </c>
      <c r="L70" t="str">
        <f>'新別表 '!L275</f>
        <v>交流単相3線式</v>
      </c>
      <c r="M70" t="str">
        <f>'新別表 '!M275</f>
        <v>100/200</v>
      </c>
      <c r="N70">
        <f>'新別表 '!N275</f>
        <v>60</v>
      </c>
      <c r="O70" t="str">
        <f>'新別表 '!O275</f>
        <v>1回線受電</v>
      </c>
      <c r="P70" t="str">
        <f>'新別表 '!P275</f>
        <v>引込線第1支持点の支持がいしの負荷側接続点</v>
      </c>
      <c r="Q70" t="str">
        <f>'新別表 '!Q275</f>
        <v>需給地点に同じ</v>
      </c>
      <c r="R70" t="str">
        <f>'新別表 '!R275</f>
        <v>需給地点に同じ</v>
      </c>
      <c r="S70" t="str">
        <f>'新別表 '!S275</f>
        <v>スマートメーター</v>
      </c>
      <c r="T70" t="str">
        <f>'新別表 '!T275</f>
        <v>なし</v>
      </c>
      <c r="U70">
        <f>'新別表 '!U275</f>
        <v>17</v>
      </c>
      <c r="V70">
        <f>'新別表 '!V275</f>
        <v>17</v>
      </c>
      <c r="W70">
        <f>'新別表 '!W275</f>
        <v>16</v>
      </c>
      <c r="X70">
        <f>'新別表 '!X275</f>
        <v>17</v>
      </c>
      <c r="Y70">
        <f>'新別表 '!Y275</f>
        <v>16</v>
      </c>
      <c r="Z70">
        <f>'新別表 '!Z275</f>
        <v>17</v>
      </c>
      <c r="AA70">
        <f>'新別表 '!AA275</f>
        <v>16</v>
      </c>
      <c r="AB70">
        <f>'新別表 '!AB275</f>
        <v>16</v>
      </c>
      <c r="AC70">
        <f>'新別表 '!AC275</f>
        <v>19</v>
      </c>
      <c r="AD70">
        <f>'新別表 '!AD275</f>
        <v>16</v>
      </c>
      <c r="AE70">
        <f>'新別表 '!AE275</f>
        <v>15</v>
      </c>
      <c r="AF70">
        <f>'新別表 '!AF275</f>
        <v>17</v>
      </c>
    </row>
    <row r="71" spans="1:32" x14ac:dyDescent="0.4">
      <c r="A71">
        <v>66</v>
      </c>
      <c r="B71">
        <f>'新別表 '!B276</f>
        <v>271</v>
      </c>
      <c r="C71" t="str">
        <f>'新別表 '!C276</f>
        <v>天ケ須賀海浜緑地</v>
      </c>
      <c r="D71" t="str">
        <f>'新別表 '!D276</f>
        <v>天カ須賀二丁目1</v>
      </c>
      <c r="E71" t="str">
        <f>'新別表 '!E276</f>
        <v>従量電灯Ｂ</v>
      </c>
      <c r="F71" t="str">
        <f>'新別表 '!F276</f>
        <v>340-4155-01-70-00</v>
      </c>
      <c r="G71" t="str">
        <f>'新別表 '!G276</f>
        <v>04-0340-4155-0170-0000-0000</v>
      </c>
      <c r="H71">
        <f>'新別表 '!H276</f>
        <v>50</v>
      </c>
      <c r="I71" t="str">
        <f>'新別表 '!I276</f>
        <v>A</v>
      </c>
      <c r="J71">
        <f>'新別表 '!J276</f>
        <v>26</v>
      </c>
      <c r="K71" t="str">
        <f>'新別表 '!K276</f>
        <v>-</v>
      </c>
      <c r="L71" t="str">
        <f>'新別表 '!L276</f>
        <v>交流単相3線式</v>
      </c>
      <c r="M71" t="str">
        <f>'新別表 '!M276</f>
        <v>100/200</v>
      </c>
      <c r="N71">
        <f>'新別表 '!N276</f>
        <v>60</v>
      </c>
      <c r="O71" t="str">
        <f>'新別表 '!O276</f>
        <v>1回線受電</v>
      </c>
      <c r="P71" t="str">
        <f>'新別表 '!P276</f>
        <v>引込線第1支持点の支持がいしの負荷側接続点</v>
      </c>
      <c r="Q71" t="str">
        <f>'新別表 '!Q276</f>
        <v>需給地点に同じ</v>
      </c>
      <c r="R71" t="str">
        <f>'新別表 '!R276</f>
        <v>需給地点に同じ</v>
      </c>
      <c r="S71" t="str">
        <f>'新別表 '!S276</f>
        <v>スマートメーター</v>
      </c>
      <c r="T71" t="str">
        <f>'新別表 '!T276</f>
        <v>なし</v>
      </c>
      <c r="U71">
        <f>'新別表 '!U276</f>
        <v>0</v>
      </c>
      <c r="V71">
        <f>'新別表 '!V276</f>
        <v>0</v>
      </c>
      <c r="W71">
        <f>'新別表 '!W276</f>
        <v>0</v>
      </c>
      <c r="X71">
        <f>'新別表 '!X276</f>
        <v>0</v>
      </c>
      <c r="Y71">
        <f>'新別表 '!Y276</f>
        <v>0</v>
      </c>
      <c r="Z71">
        <f>'新別表 '!Z276</f>
        <v>0</v>
      </c>
      <c r="AA71">
        <f>'新別表 '!AA276</f>
        <v>0</v>
      </c>
      <c r="AB71">
        <f>'新別表 '!AB276</f>
        <v>0</v>
      </c>
      <c r="AC71">
        <f>'新別表 '!AC276</f>
        <v>0</v>
      </c>
      <c r="AD71">
        <f>'新別表 '!AD276</f>
        <v>0</v>
      </c>
      <c r="AE71">
        <f>'新別表 '!AE276</f>
        <v>0</v>
      </c>
      <c r="AF71">
        <f>'新別表 '!AF276</f>
        <v>26</v>
      </c>
    </row>
    <row r="72" spans="1:32" x14ac:dyDescent="0.4">
      <c r="A72">
        <v>67</v>
      </c>
      <c r="B72">
        <f>'新別表 '!B277</f>
        <v>272</v>
      </c>
      <c r="C72" t="str">
        <f>'新別表 '!C277</f>
        <v>天ケ須賀西公園</v>
      </c>
      <c r="D72" t="str">
        <f>'新別表 '!D277</f>
        <v>天カ須賀五丁目1-195</v>
      </c>
      <c r="E72" t="str">
        <f>'新別表 '!E277</f>
        <v>従量電灯Ｂ</v>
      </c>
      <c r="F72" t="str">
        <f>'新別表 '!F277</f>
        <v>340-4158-23-70-10</v>
      </c>
      <c r="G72" t="str">
        <f>'新別表 '!G277</f>
        <v>04-0340-4158-2370-1000-0000</v>
      </c>
      <c r="H72">
        <f>'新別表 '!H277</f>
        <v>30</v>
      </c>
      <c r="I72" t="str">
        <f>'新別表 '!I277</f>
        <v>A</v>
      </c>
      <c r="J72">
        <f>'新別表 '!J277</f>
        <v>299</v>
      </c>
      <c r="K72" t="str">
        <f>'新別表 '!K277</f>
        <v>-</v>
      </c>
      <c r="L72" t="str">
        <f>'新別表 '!L277</f>
        <v>交流単相3線式</v>
      </c>
      <c r="M72" t="str">
        <f>'新別表 '!M277</f>
        <v>100/200</v>
      </c>
      <c r="N72">
        <f>'新別表 '!N277</f>
        <v>60</v>
      </c>
      <c r="O72" t="str">
        <f>'新別表 '!O277</f>
        <v>1回線受電</v>
      </c>
      <c r="P72" t="str">
        <f>'新別表 '!P277</f>
        <v>引込線第1支持点の支持がいしの負荷側接続点</v>
      </c>
      <c r="Q72" t="str">
        <f>'新別表 '!Q277</f>
        <v>需給地点に同じ</v>
      </c>
      <c r="R72" t="str">
        <f>'新別表 '!R277</f>
        <v>需給地点に同じ</v>
      </c>
      <c r="S72" t="str">
        <f>'新別表 '!S277</f>
        <v>スマートメーター</v>
      </c>
      <c r="T72" t="str">
        <f>'新別表 '!T277</f>
        <v>なし</v>
      </c>
      <c r="U72">
        <f>'新別表 '!U277</f>
        <v>22</v>
      </c>
      <c r="V72">
        <f>'新別表 '!V277</f>
        <v>21</v>
      </c>
      <c r="W72">
        <f>'新別表 '!W277</f>
        <v>20</v>
      </c>
      <c r="X72">
        <f>'新別表 '!X277</f>
        <v>23</v>
      </c>
      <c r="Y72">
        <f>'新別表 '!Y277</f>
        <v>24</v>
      </c>
      <c r="Z72">
        <f>'新別表 '!Z277</f>
        <v>25</v>
      </c>
      <c r="AA72">
        <f>'新別表 '!AA277</f>
        <v>27</v>
      </c>
      <c r="AB72">
        <f>'新別表 '!AB277</f>
        <v>30</v>
      </c>
      <c r="AC72">
        <f>'新別表 '!AC277</f>
        <v>31</v>
      </c>
      <c r="AD72">
        <f>'新別表 '!AD277</f>
        <v>29</v>
      </c>
      <c r="AE72">
        <f>'新別表 '!AE277</f>
        <v>24</v>
      </c>
      <c r="AF72">
        <f>'新別表 '!AF277</f>
        <v>23</v>
      </c>
    </row>
    <row r="73" spans="1:32" x14ac:dyDescent="0.4">
      <c r="A73">
        <v>68</v>
      </c>
      <c r="B73">
        <f>'新別表 '!B278</f>
        <v>273</v>
      </c>
      <c r="C73" t="str">
        <f>'新別表 '!C278</f>
        <v>久保田公園</v>
      </c>
      <c r="D73" t="str">
        <f>'新別表 '!D278</f>
        <v>久保田一丁目931</v>
      </c>
      <c r="E73" t="str">
        <f>'新別表 '!E278</f>
        <v>従量電灯Ｂ</v>
      </c>
      <c r="F73" t="str">
        <f>'新別表 '!F278</f>
        <v>340-4473-02-30-10</v>
      </c>
      <c r="G73" t="str">
        <f>'新別表 '!G278</f>
        <v>04-0340-4473-0230-1000-0000</v>
      </c>
      <c r="H73">
        <f>'新別表 '!H278</f>
        <v>15</v>
      </c>
      <c r="I73" t="str">
        <f>'新別表 '!I278</f>
        <v>A</v>
      </c>
      <c r="J73">
        <f>'新別表 '!J278</f>
        <v>853</v>
      </c>
      <c r="K73" t="str">
        <f>'新別表 '!K278</f>
        <v>-</v>
      </c>
      <c r="L73" t="str">
        <f>'新別表 '!L278</f>
        <v>交流単相3線式</v>
      </c>
      <c r="M73" t="str">
        <f>'新別表 '!M278</f>
        <v>100/200</v>
      </c>
      <c r="N73">
        <f>'新別表 '!N278</f>
        <v>60</v>
      </c>
      <c r="O73" t="str">
        <f>'新別表 '!O278</f>
        <v>1回線受電</v>
      </c>
      <c r="P73" t="str">
        <f>'新別表 '!P278</f>
        <v>引込線第1支持点の支持がいしの負荷側接続点</v>
      </c>
      <c r="Q73" t="str">
        <f>'新別表 '!Q278</f>
        <v>需給地点に同じ</v>
      </c>
      <c r="R73" t="str">
        <f>'新別表 '!R278</f>
        <v>需給地点に同じ</v>
      </c>
      <c r="S73" t="str">
        <f>'新別表 '!S278</f>
        <v>スマートメーター</v>
      </c>
      <c r="T73" t="str">
        <f>'新別表 '!T278</f>
        <v>なし</v>
      </c>
      <c r="U73">
        <f>'新別表 '!U278</f>
        <v>65</v>
      </c>
      <c r="V73">
        <f>'新別表 '!V278</f>
        <v>62</v>
      </c>
      <c r="W73">
        <f>'新別表 '!W278</f>
        <v>53</v>
      </c>
      <c r="X73">
        <f>'新別表 '!X278</f>
        <v>65</v>
      </c>
      <c r="Y73">
        <f>'新別表 '!Y278</f>
        <v>69</v>
      </c>
      <c r="Z73">
        <f>'新別表 '!Z278</f>
        <v>70</v>
      </c>
      <c r="AA73">
        <f>'新別表 '!AA278</f>
        <v>78</v>
      </c>
      <c r="AB73">
        <f>'新別表 '!AB278</f>
        <v>85</v>
      </c>
      <c r="AC73">
        <f>'新別表 '!AC278</f>
        <v>88</v>
      </c>
      <c r="AD73">
        <f>'新別表 '!AD278</f>
        <v>82</v>
      </c>
      <c r="AE73">
        <f>'新別表 '!AE278</f>
        <v>70</v>
      </c>
      <c r="AF73">
        <f>'新別表 '!AF278</f>
        <v>66</v>
      </c>
    </row>
    <row r="74" spans="1:32" x14ac:dyDescent="0.4">
      <c r="A74">
        <v>69</v>
      </c>
      <c r="B74">
        <f>'新別表 '!B279</f>
        <v>274</v>
      </c>
      <c r="C74" t="str">
        <f>'新別表 '!C279</f>
        <v>大井出ポケットパーク</v>
      </c>
      <c r="D74" t="str">
        <f>'新別表 '!D279</f>
        <v>大井出三丁目12</v>
      </c>
      <c r="E74" t="str">
        <f>'新別表 '!E279</f>
        <v>従量電灯Ｂ</v>
      </c>
      <c r="F74" t="str">
        <f>'新別表 '!F279</f>
        <v>340-4903-12-20-00</v>
      </c>
      <c r="G74" t="str">
        <f>'新別表 '!G279</f>
        <v>04-0340-4903-1220-0000-0000</v>
      </c>
      <c r="H74">
        <f>'新別表 '!H279</f>
        <v>30</v>
      </c>
      <c r="I74" t="str">
        <f>'新別表 '!I279</f>
        <v>A</v>
      </c>
      <c r="J74">
        <f>'新別表 '!J279</f>
        <v>0</v>
      </c>
      <c r="K74" t="str">
        <f>'新別表 '!K279</f>
        <v>-</v>
      </c>
      <c r="L74" t="str">
        <f>'新別表 '!L279</f>
        <v>交流単相3線式</v>
      </c>
      <c r="M74" t="str">
        <f>'新別表 '!M279</f>
        <v>100/200</v>
      </c>
      <c r="N74">
        <f>'新別表 '!N279</f>
        <v>60</v>
      </c>
      <c r="O74" t="str">
        <f>'新別表 '!O279</f>
        <v>1回線受電</v>
      </c>
      <c r="P74" t="str">
        <f>'新別表 '!P279</f>
        <v>引込線第1支持点の支持がいしの負荷側接続点</v>
      </c>
      <c r="Q74" t="str">
        <f>'新別表 '!Q279</f>
        <v>需給地点に同じ</v>
      </c>
      <c r="R74" t="str">
        <f>'新別表 '!R279</f>
        <v>需給地点に同じ</v>
      </c>
      <c r="S74" t="str">
        <f>'新別表 '!S279</f>
        <v>スマートメーター</v>
      </c>
      <c r="T74" t="str">
        <f>'新別表 '!T279</f>
        <v>なし</v>
      </c>
      <c r="U74">
        <f>'新別表 '!U279</f>
        <v>0</v>
      </c>
      <c r="V74">
        <f>'新別表 '!V279</f>
        <v>0</v>
      </c>
      <c r="W74">
        <f>'新別表 '!W279</f>
        <v>0</v>
      </c>
      <c r="X74">
        <f>'新別表 '!X279</f>
        <v>0</v>
      </c>
      <c r="Y74">
        <f>'新別表 '!Y279</f>
        <v>0</v>
      </c>
      <c r="Z74">
        <f>'新別表 '!Z279</f>
        <v>0</v>
      </c>
      <c r="AA74">
        <f>'新別表 '!AA279</f>
        <v>0</v>
      </c>
      <c r="AB74">
        <f>'新別表 '!AB279</f>
        <v>0</v>
      </c>
      <c r="AC74">
        <f>'新別表 '!AC279</f>
        <v>0</v>
      </c>
      <c r="AD74">
        <f>'新別表 '!AD279</f>
        <v>0</v>
      </c>
      <c r="AE74">
        <f>'新別表 '!AE279</f>
        <v>0</v>
      </c>
      <c r="AF74">
        <f>'新別表 '!AF279</f>
        <v>0</v>
      </c>
    </row>
    <row r="75" spans="1:32" x14ac:dyDescent="0.4">
      <c r="A75">
        <v>70</v>
      </c>
      <c r="B75">
        <f>'新別表 '!B280</f>
        <v>275</v>
      </c>
      <c r="C75" t="str">
        <f>'新別表 '!C280</f>
        <v>川北公園</v>
      </c>
      <c r="D75" t="str">
        <f>'新別表 '!D280</f>
        <v>川北一丁目72-1</v>
      </c>
      <c r="E75" t="str">
        <f>'新別表 '!E280</f>
        <v>従量電灯Ｂ</v>
      </c>
      <c r="F75" t="str">
        <f>'新別表 '!F280</f>
        <v>340-4110-14-04-00</v>
      </c>
      <c r="G75" t="str">
        <f>'新別表 '!G280</f>
        <v>04-0340-4110-1404-0000-0000</v>
      </c>
      <c r="H75">
        <f>'新別表 '!H280</f>
        <v>20</v>
      </c>
      <c r="I75" t="str">
        <f>'新別表 '!I280</f>
        <v>A</v>
      </c>
      <c r="J75">
        <f>'新別表 '!J280</f>
        <v>849</v>
      </c>
      <c r="K75" t="str">
        <f>'新別表 '!K280</f>
        <v>-</v>
      </c>
      <c r="L75" t="str">
        <f>'新別表 '!L280</f>
        <v>交流単相3線式</v>
      </c>
      <c r="M75" t="str">
        <f>'新別表 '!M280</f>
        <v>100/200</v>
      </c>
      <c r="N75">
        <f>'新別表 '!N280</f>
        <v>60</v>
      </c>
      <c r="O75" t="str">
        <f>'新別表 '!O280</f>
        <v>1回線受電</v>
      </c>
      <c r="P75" t="str">
        <f>'新別表 '!P280</f>
        <v>引込線第1支持点の支持がいしの負荷側接続点</v>
      </c>
      <c r="Q75" t="str">
        <f>'新別表 '!Q280</f>
        <v>需給地点に同じ</v>
      </c>
      <c r="R75" t="str">
        <f>'新別表 '!R280</f>
        <v>需給地点に同じ</v>
      </c>
      <c r="S75" t="str">
        <f>'新別表 '!S280</f>
        <v>スマートメーター</v>
      </c>
      <c r="T75" t="str">
        <f>'新別表 '!T280</f>
        <v>なし</v>
      </c>
      <c r="U75">
        <f>'新別表 '!U280</f>
        <v>69</v>
      </c>
      <c r="V75">
        <f>'新別表 '!V280</f>
        <v>55</v>
      </c>
      <c r="W75">
        <f>'新別表 '!W280</f>
        <v>50</v>
      </c>
      <c r="X75">
        <f>'新別表 '!X280</f>
        <v>58</v>
      </c>
      <c r="Y75">
        <f>'新別表 '!Y280</f>
        <v>52</v>
      </c>
      <c r="Z75">
        <f>'新別表 '!Z280</f>
        <v>60</v>
      </c>
      <c r="AA75">
        <f>'新別表 '!AA280</f>
        <v>81</v>
      </c>
      <c r="AB75">
        <f>'新別表 '!AB280</f>
        <v>83</v>
      </c>
      <c r="AC75">
        <f>'新別表 '!AC280</f>
        <v>103</v>
      </c>
      <c r="AD75">
        <f>'新別表 '!AD280</f>
        <v>85</v>
      </c>
      <c r="AE75">
        <f>'新別表 '!AE280</f>
        <v>80</v>
      </c>
      <c r="AF75">
        <f>'新別表 '!AF280</f>
        <v>73</v>
      </c>
    </row>
    <row r="76" spans="1:32" x14ac:dyDescent="0.4">
      <c r="A76">
        <v>71</v>
      </c>
      <c r="B76">
        <f>'新別表 '!B281</f>
        <v>276</v>
      </c>
      <c r="C76" t="str">
        <f>'新別表 '!C281</f>
        <v>別山２号公園</v>
      </c>
      <c r="D76" t="str">
        <f>'新別表 '!D281</f>
        <v>別山一丁目36</v>
      </c>
      <c r="E76" t="str">
        <f>'新別表 '!E281</f>
        <v>従量電灯Ｂ</v>
      </c>
      <c r="F76" t="str">
        <f>'新別表 '!F281</f>
        <v>340-4425-40-10-00</v>
      </c>
      <c r="G76" t="str">
        <f>'新別表 '!G281</f>
        <v>04-0340-4425-4010-0000-0000</v>
      </c>
      <c r="H76">
        <f>'新別表 '!H281</f>
        <v>15</v>
      </c>
      <c r="I76" t="str">
        <f>'新別表 '!I281</f>
        <v>A</v>
      </c>
      <c r="J76">
        <f>'新別表 '!J281</f>
        <v>3861</v>
      </c>
      <c r="K76" t="str">
        <f>'新別表 '!K281</f>
        <v>-</v>
      </c>
      <c r="L76" t="str">
        <f>'新別表 '!L281</f>
        <v>交流単相3線式</v>
      </c>
      <c r="M76" t="str">
        <f>'新別表 '!M281</f>
        <v>100/200</v>
      </c>
      <c r="N76">
        <f>'新別表 '!N281</f>
        <v>60</v>
      </c>
      <c r="O76" t="str">
        <f>'新別表 '!O281</f>
        <v>1回線受電</v>
      </c>
      <c r="P76" t="str">
        <f>'新別表 '!P281</f>
        <v>引込線第1支持点の支持がいしの負荷側接続点</v>
      </c>
      <c r="Q76" t="str">
        <f>'新別表 '!Q281</f>
        <v>需給地点に同じ</v>
      </c>
      <c r="R76" t="str">
        <f>'新別表 '!R281</f>
        <v>需給地点に同じ</v>
      </c>
      <c r="S76" t="str">
        <f>'新別表 '!S281</f>
        <v>スマートメーター</v>
      </c>
      <c r="T76" t="str">
        <f>'新別表 '!T281</f>
        <v>なし</v>
      </c>
      <c r="U76">
        <f>'新別表 '!U281</f>
        <v>308</v>
      </c>
      <c r="V76">
        <f>'新別表 '!V281</f>
        <v>258</v>
      </c>
      <c r="W76">
        <f>'新別表 '!W281</f>
        <v>252</v>
      </c>
      <c r="X76">
        <f>'新別表 '!X281</f>
        <v>295</v>
      </c>
      <c r="Y76">
        <f>'新別表 '!Y281</f>
        <v>298</v>
      </c>
      <c r="Z76">
        <f>'新別表 '!Z281</f>
        <v>318</v>
      </c>
      <c r="AA76">
        <f>'新別表 '!AA281</f>
        <v>381</v>
      </c>
      <c r="AB76">
        <f>'新別表 '!AB281</f>
        <v>364</v>
      </c>
      <c r="AC76">
        <f>'新別表 '!AC281</f>
        <v>430</v>
      </c>
      <c r="AD76">
        <f>'新別表 '!AD281</f>
        <v>341</v>
      </c>
      <c r="AE76">
        <f>'新別表 '!AE281</f>
        <v>316</v>
      </c>
      <c r="AF76">
        <f>'新別表 '!AF281</f>
        <v>300</v>
      </c>
    </row>
    <row r="77" spans="1:32" x14ac:dyDescent="0.4">
      <c r="A77">
        <v>72</v>
      </c>
      <c r="B77">
        <f>'新別表 '!B282</f>
        <v>277</v>
      </c>
      <c r="C77" t="str">
        <f>'新別表 '!C282</f>
        <v>東本郷１区１号公園</v>
      </c>
      <c r="D77" t="str">
        <f>'新別表 '!D282</f>
        <v>楠町本郷1659</v>
      </c>
      <c r="E77" t="str">
        <f>'新別表 '!E282</f>
        <v>従量電灯Ｂ</v>
      </c>
      <c r="F77" t="str">
        <f>'新別表 '!F282</f>
        <v>340-5032-01-75-60</v>
      </c>
      <c r="G77" t="str">
        <f>'新別表 '!G282</f>
        <v>04-0340-5032-0175-6000-0000</v>
      </c>
      <c r="H77">
        <f>'新別表 '!H282</f>
        <v>15</v>
      </c>
      <c r="I77" t="str">
        <f>'新別表 '!I282</f>
        <v>A</v>
      </c>
      <c r="J77">
        <f>'新別表 '!J282</f>
        <v>86</v>
      </c>
      <c r="K77" t="str">
        <f>'新別表 '!K282</f>
        <v>-</v>
      </c>
      <c r="L77" t="str">
        <f>'新別表 '!L282</f>
        <v>交流単相3線式</v>
      </c>
      <c r="M77" t="str">
        <f>'新別表 '!M282</f>
        <v>100/200</v>
      </c>
      <c r="N77">
        <f>'新別表 '!N282</f>
        <v>60</v>
      </c>
      <c r="O77" t="str">
        <f>'新別表 '!O282</f>
        <v>1回線受電</v>
      </c>
      <c r="P77" t="str">
        <f>'新別表 '!P282</f>
        <v>引込線第1支持点の支持がいしの負荷側接続点</v>
      </c>
      <c r="Q77" t="str">
        <f>'新別表 '!Q282</f>
        <v>需給地点に同じ</v>
      </c>
      <c r="R77" t="str">
        <f>'新別表 '!R282</f>
        <v>需給地点に同じ</v>
      </c>
      <c r="S77" t="str">
        <f>'新別表 '!S282</f>
        <v>スマートメーター</v>
      </c>
      <c r="T77" t="str">
        <f>'新別表 '!T282</f>
        <v>なし</v>
      </c>
      <c r="U77">
        <f>'新別表 '!U282</f>
        <v>7</v>
      </c>
      <c r="V77">
        <f>'新別表 '!V282</f>
        <v>6</v>
      </c>
      <c r="W77">
        <f>'新別表 '!W282</f>
        <v>6</v>
      </c>
      <c r="X77">
        <f>'新別表 '!X282</f>
        <v>6</v>
      </c>
      <c r="Y77">
        <f>'新別表 '!Y282</f>
        <v>7</v>
      </c>
      <c r="Z77">
        <f>'新別表 '!Z282</f>
        <v>7</v>
      </c>
      <c r="AA77">
        <f>'新別表 '!AA282</f>
        <v>8</v>
      </c>
      <c r="AB77">
        <f>'新別表 '!AB282</f>
        <v>8</v>
      </c>
      <c r="AC77">
        <f>'新別表 '!AC282</f>
        <v>9</v>
      </c>
      <c r="AD77">
        <f>'新別表 '!AD282</f>
        <v>8</v>
      </c>
      <c r="AE77">
        <f>'新別表 '!AE282</f>
        <v>7</v>
      </c>
      <c r="AF77">
        <f>'新別表 '!AF282</f>
        <v>7</v>
      </c>
    </row>
    <row r="78" spans="1:32" x14ac:dyDescent="0.4">
      <c r="A78">
        <v>73</v>
      </c>
      <c r="B78">
        <f>'新別表 '!B283</f>
        <v>278</v>
      </c>
      <c r="C78" t="str">
        <f>'新別表 '!C283</f>
        <v>青葉町３号公園</v>
      </c>
      <c r="D78" t="str">
        <f>'新別表 '!D283</f>
        <v>青葉町800-1</v>
      </c>
      <c r="E78" t="str">
        <f>'新別表 '!E283</f>
        <v>従量電灯Ｂ</v>
      </c>
      <c r="F78" t="str">
        <f>'新別表 '!F283</f>
        <v>340-4461-05-71-80</v>
      </c>
      <c r="G78" t="str">
        <f>'新別表 '!G283</f>
        <v>04-0340-4461-0571-8000-0000</v>
      </c>
      <c r="H78">
        <f>'新別表 '!H283</f>
        <v>15</v>
      </c>
      <c r="I78" t="str">
        <f>'新別表 '!I283</f>
        <v>A</v>
      </c>
      <c r="J78">
        <f>'新別表 '!J283</f>
        <v>836</v>
      </c>
      <c r="K78" t="str">
        <f>'新別表 '!K283</f>
        <v>-</v>
      </c>
      <c r="L78" t="str">
        <f>'新別表 '!L283</f>
        <v>交流単相3線式</v>
      </c>
      <c r="M78" t="str">
        <f>'新別表 '!M283</f>
        <v>100/200</v>
      </c>
      <c r="N78">
        <f>'新別表 '!N283</f>
        <v>60</v>
      </c>
      <c r="O78" t="str">
        <f>'新別表 '!O283</f>
        <v>1回線受電</v>
      </c>
      <c r="P78" t="str">
        <f>'新別表 '!P283</f>
        <v>引込線第1支持点の支持がいしの負荷側接続点</v>
      </c>
      <c r="Q78" t="str">
        <f>'新別表 '!Q283</f>
        <v>需給地点に同じ</v>
      </c>
      <c r="R78" t="str">
        <f>'新別表 '!R283</f>
        <v>需給地点に同じ</v>
      </c>
      <c r="S78" t="str">
        <f>'新別表 '!S283</f>
        <v>スマートメーター</v>
      </c>
      <c r="T78" t="str">
        <f>'新別表 '!T283</f>
        <v>なし</v>
      </c>
      <c r="U78">
        <f>'新別表 '!U283</f>
        <v>67</v>
      </c>
      <c r="V78">
        <f>'新別表 '!V283</f>
        <v>57</v>
      </c>
      <c r="W78">
        <f>'新別表 '!W283</f>
        <v>56</v>
      </c>
      <c r="X78">
        <f>'新別表 '!X283</f>
        <v>64</v>
      </c>
      <c r="Y78">
        <f>'新別表 '!Y283</f>
        <v>65</v>
      </c>
      <c r="Z78">
        <f>'新別表 '!Z283</f>
        <v>69</v>
      </c>
      <c r="AA78">
        <f>'新別表 '!AA283</f>
        <v>81</v>
      </c>
      <c r="AB78">
        <f>'新別表 '!AB283</f>
        <v>78</v>
      </c>
      <c r="AC78">
        <f>'新別表 '!AC283</f>
        <v>92</v>
      </c>
      <c r="AD78">
        <f>'新別表 '!AD283</f>
        <v>75</v>
      </c>
      <c r="AE78">
        <f>'新別表 '!AE283</f>
        <v>70</v>
      </c>
      <c r="AF78">
        <f>'新別表 '!AF283</f>
        <v>62</v>
      </c>
    </row>
    <row r="79" spans="1:32" x14ac:dyDescent="0.4">
      <c r="A79">
        <v>74</v>
      </c>
      <c r="B79">
        <f>'新別表 '!B284</f>
        <v>279</v>
      </c>
      <c r="C79" t="str">
        <f>'新別表 '!C284</f>
        <v>猿法師公園</v>
      </c>
      <c r="D79" t="str">
        <f>'新別表 '!D284</f>
        <v>泊町96-3</v>
      </c>
      <c r="E79" t="str">
        <f>'新別表 '!E284</f>
        <v>従量電灯Ｂ</v>
      </c>
      <c r="F79" t="str">
        <f>'新別表 '!F284</f>
        <v>340-4619-09-30-00</v>
      </c>
      <c r="G79" t="str">
        <f>'新別表 '!G284</f>
        <v>04-0340-4619-0930-0000-0000</v>
      </c>
      <c r="H79">
        <f>'新別表 '!H284</f>
        <v>15</v>
      </c>
      <c r="I79" t="str">
        <f>'新別表 '!I284</f>
        <v>A</v>
      </c>
      <c r="J79">
        <f>'新別表 '!J284</f>
        <v>640</v>
      </c>
      <c r="K79" t="str">
        <f>'新別表 '!K284</f>
        <v>-</v>
      </c>
      <c r="L79" t="str">
        <f>'新別表 '!L284</f>
        <v>交流単相3線式</v>
      </c>
      <c r="M79" t="str">
        <f>'新別表 '!M284</f>
        <v>100/200</v>
      </c>
      <c r="N79">
        <f>'新別表 '!N284</f>
        <v>60</v>
      </c>
      <c r="O79" t="str">
        <f>'新別表 '!O284</f>
        <v>1回線受電</v>
      </c>
      <c r="P79" t="str">
        <f>'新別表 '!P284</f>
        <v>引込線第1支持点の支持がいしの負荷側接続点</v>
      </c>
      <c r="Q79" t="str">
        <f>'新別表 '!Q284</f>
        <v>需給地点に同じ</v>
      </c>
      <c r="R79" t="str">
        <f>'新別表 '!R284</f>
        <v>需給地点に同じ</v>
      </c>
      <c r="S79" t="str">
        <f>'新別表 '!S284</f>
        <v>スマートメーター</v>
      </c>
      <c r="T79" t="str">
        <f>'新別表 '!T284</f>
        <v>なし</v>
      </c>
      <c r="U79">
        <f>'新別表 '!U284</f>
        <v>51</v>
      </c>
      <c r="V79">
        <f>'新別表 '!V284</f>
        <v>43</v>
      </c>
      <c r="W79">
        <f>'新別表 '!W284</f>
        <v>43</v>
      </c>
      <c r="X79">
        <f>'新別表 '!X284</f>
        <v>49</v>
      </c>
      <c r="Y79">
        <f>'新別表 '!Y284</f>
        <v>49</v>
      </c>
      <c r="Z79">
        <f>'新別表 '!Z284</f>
        <v>53</v>
      </c>
      <c r="AA79">
        <f>'新別表 '!AA284</f>
        <v>63</v>
      </c>
      <c r="AB79">
        <f>'新別表 '!AB284</f>
        <v>60</v>
      </c>
      <c r="AC79">
        <f>'新別表 '!AC284</f>
        <v>70</v>
      </c>
      <c r="AD79">
        <f>'新別表 '!AD284</f>
        <v>57</v>
      </c>
      <c r="AE79">
        <f>'新別表 '!AE284</f>
        <v>54</v>
      </c>
      <c r="AF79">
        <f>'新別表 '!AF284</f>
        <v>48</v>
      </c>
    </row>
    <row r="80" spans="1:32" x14ac:dyDescent="0.4">
      <c r="A80">
        <v>75</v>
      </c>
      <c r="B80">
        <f>'新別表 '!B285</f>
        <v>280</v>
      </c>
      <c r="C80" t="str">
        <f>'新別表 '!C285</f>
        <v>青葉台公園</v>
      </c>
      <c r="D80" t="str">
        <f>'新別表 '!D285</f>
        <v>松本四丁目471-154</v>
      </c>
      <c r="E80" t="str">
        <f>'新別表 '!E285</f>
        <v>従量電灯Ｂ</v>
      </c>
      <c r="F80" t="str">
        <f>'新別表 '!F285</f>
        <v>340-4907-06-00-50</v>
      </c>
      <c r="G80" t="str">
        <f>'新別表 '!G285</f>
        <v>04-0340-4907-0600-5000-0000</v>
      </c>
      <c r="H80">
        <f>'新別表 '!H285</f>
        <v>30</v>
      </c>
      <c r="I80" t="str">
        <f>'新別表 '!I285</f>
        <v>A</v>
      </c>
      <c r="J80">
        <f>'新別表 '!J285</f>
        <v>389</v>
      </c>
      <c r="K80" t="str">
        <f>'新別表 '!K285</f>
        <v>-</v>
      </c>
      <c r="L80" t="str">
        <f>'新別表 '!L285</f>
        <v>交流単相3線式</v>
      </c>
      <c r="M80" t="str">
        <f>'新別表 '!M285</f>
        <v>100/200</v>
      </c>
      <c r="N80">
        <f>'新別表 '!N285</f>
        <v>60</v>
      </c>
      <c r="O80" t="str">
        <f>'新別表 '!O285</f>
        <v>1回線受電</v>
      </c>
      <c r="P80" t="str">
        <f>'新別表 '!P285</f>
        <v>引込線第1支持点の支持がいしの負荷側接続点</v>
      </c>
      <c r="Q80" t="str">
        <f>'新別表 '!Q285</f>
        <v>需給地点に同じ</v>
      </c>
      <c r="R80" t="str">
        <f>'新別表 '!R285</f>
        <v>需給地点に同じ</v>
      </c>
      <c r="S80" t="str">
        <f>'新別表 '!S285</f>
        <v>スマートメーター</v>
      </c>
      <c r="T80" t="str">
        <f>'新別表 '!T285</f>
        <v>なし</v>
      </c>
      <c r="U80">
        <f>'新別表 '!U285</f>
        <v>33</v>
      </c>
      <c r="V80">
        <f>'新別表 '!V285</f>
        <v>28</v>
      </c>
      <c r="W80">
        <f>'新別表 '!W285</f>
        <v>28</v>
      </c>
      <c r="X80">
        <f>'新別表 '!X285</f>
        <v>32</v>
      </c>
      <c r="Y80">
        <f>'新別表 '!Y285</f>
        <v>55</v>
      </c>
      <c r="Z80">
        <f>'新別表 '!Z285</f>
        <v>25</v>
      </c>
      <c r="AA80">
        <f>'新別表 '!AA285</f>
        <v>37</v>
      </c>
      <c r="AB80">
        <f>'新別表 '!AB285</f>
        <v>35</v>
      </c>
      <c r="AC80">
        <f>'新別表 '!AC285</f>
        <v>41</v>
      </c>
      <c r="AD80">
        <f>'新別表 '!AD285</f>
        <v>19</v>
      </c>
      <c r="AE80">
        <f>'新別表 '!AE285</f>
        <v>24</v>
      </c>
      <c r="AF80">
        <f>'新別表 '!AF285</f>
        <v>32</v>
      </c>
    </row>
    <row r="81" spans="1:32" x14ac:dyDescent="0.4">
      <c r="A81">
        <v>76</v>
      </c>
      <c r="B81">
        <f>'新別表 '!B286</f>
        <v>281</v>
      </c>
      <c r="C81" t="str">
        <f>'新別表 '!C286</f>
        <v>川尻公園</v>
      </c>
      <c r="D81" t="str">
        <f>'新別表 '!D286</f>
        <v>川尻町2272-4</v>
      </c>
      <c r="E81" t="str">
        <f>'新別表 '!E286</f>
        <v>従量電灯Ｂ</v>
      </c>
      <c r="F81" t="str">
        <f>'新別表 '!F286</f>
        <v>340-4815-04-40-00</v>
      </c>
      <c r="G81" t="str">
        <f>'新別表 '!G286</f>
        <v>04-0340-4815-0440-0000-0000</v>
      </c>
      <c r="H81">
        <f>'新別表 '!H286</f>
        <v>30</v>
      </c>
      <c r="I81" t="str">
        <f>'新別表 '!I286</f>
        <v>A</v>
      </c>
      <c r="J81">
        <f>'新別表 '!J286</f>
        <v>557</v>
      </c>
      <c r="K81" t="str">
        <f>'新別表 '!K286</f>
        <v>-</v>
      </c>
      <c r="L81" t="str">
        <f>'新別表 '!L286</f>
        <v>交流単相3線式</v>
      </c>
      <c r="M81" t="str">
        <f>'新別表 '!M286</f>
        <v>100/200</v>
      </c>
      <c r="N81">
        <f>'新別表 '!N286</f>
        <v>60</v>
      </c>
      <c r="O81" t="str">
        <f>'新別表 '!O286</f>
        <v>1回線受電</v>
      </c>
      <c r="P81" t="str">
        <f>'新別表 '!P286</f>
        <v>引込線第1支持点の支持がいしの負荷側接続点</v>
      </c>
      <c r="Q81" t="str">
        <f>'新別表 '!Q286</f>
        <v>需給地点に同じ</v>
      </c>
      <c r="R81" t="str">
        <f>'新別表 '!R286</f>
        <v>需給地点に同じ</v>
      </c>
      <c r="S81" t="str">
        <f>'新別表 '!S286</f>
        <v>スマートメーター</v>
      </c>
      <c r="T81" t="str">
        <f>'新別表 '!T286</f>
        <v>なし</v>
      </c>
      <c r="U81">
        <f>'新別表 '!U286</f>
        <v>48</v>
      </c>
      <c r="V81">
        <f>'新別表 '!V286</f>
        <v>49</v>
      </c>
      <c r="W81">
        <f>'新別表 '!W286</f>
        <v>56</v>
      </c>
      <c r="X81">
        <f>'新別表 '!X286</f>
        <v>67</v>
      </c>
      <c r="Y81">
        <f>'新別表 '!Y286</f>
        <v>58</v>
      </c>
      <c r="Z81">
        <f>'新別表 '!Z286</f>
        <v>52</v>
      </c>
      <c r="AA81">
        <f>'新別表 '!AA286</f>
        <v>43</v>
      </c>
      <c r="AB81">
        <f>'新別表 '!AB286</f>
        <v>38</v>
      </c>
      <c r="AC81">
        <f>'新別表 '!AC286</f>
        <v>40</v>
      </c>
      <c r="AD81">
        <f>'新別表 '!AD286</f>
        <v>34</v>
      </c>
      <c r="AE81">
        <f>'新別表 '!AE286</f>
        <v>34</v>
      </c>
      <c r="AF81">
        <f>'新別表 '!AF286</f>
        <v>38</v>
      </c>
    </row>
    <row r="82" spans="1:32" x14ac:dyDescent="0.4">
      <c r="A82">
        <v>77</v>
      </c>
      <c r="B82">
        <f>'新別表 '!B287</f>
        <v>282</v>
      </c>
      <c r="C82" t="str">
        <f>'新別表 '!C287</f>
        <v>春の丘</v>
      </c>
      <c r="D82" t="str">
        <f>'新別表 '!D287</f>
        <v>西日野町2492</v>
      </c>
      <c r="E82" t="str">
        <f>'新別表 '!E287</f>
        <v>従量電灯Ｂ</v>
      </c>
      <c r="F82" t="str">
        <f>'新別表 '!F287</f>
        <v>340-4702-23-70-50</v>
      </c>
      <c r="G82" t="str">
        <f>'新別表 '!G287</f>
        <v>04-0340-4702-2370-5000-0000</v>
      </c>
      <c r="H82">
        <f>'新別表 '!H287</f>
        <v>15</v>
      </c>
      <c r="I82" t="str">
        <f>'新別表 '!I287</f>
        <v>A</v>
      </c>
      <c r="J82">
        <f>'新別表 '!J287</f>
        <v>0</v>
      </c>
      <c r="K82" t="str">
        <f>'新別表 '!K287</f>
        <v>-</v>
      </c>
      <c r="L82" t="str">
        <f>'新別表 '!L287</f>
        <v>交流単相3線式</v>
      </c>
      <c r="M82" t="str">
        <f>'新別表 '!M287</f>
        <v>100/200</v>
      </c>
      <c r="N82">
        <f>'新別表 '!N287</f>
        <v>60</v>
      </c>
      <c r="O82" t="str">
        <f>'新別表 '!O287</f>
        <v>1回線受電</v>
      </c>
      <c r="P82" t="str">
        <f>'新別表 '!P287</f>
        <v>引込線第1支持点の支持がいしの負荷側接続点</v>
      </c>
      <c r="Q82" t="str">
        <f>'新別表 '!Q287</f>
        <v>需給地点に同じ</v>
      </c>
      <c r="R82" t="str">
        <f>'新別表 '!R287</f>
        <v>需給地点に同じ</v>
      </c>
      <c r="S82" t="str">
        <f>'新別表 '!S287</f>
        <v>スマートメーター</v>
      </c>
      <c r="T82" t="str">
        <f>'新別表 '!T287</f>
        <v>なし</v>
      </c>
      <c r="U82">
        <f>'新別表 '!U287</f>
        <v>0</v>
      </c>
      <c r="V82">
        <f>'新別表 '!V287</f>
        <v>0</v>
      </c>
      <c r="W82">
        <f>'新別表 '!W287</f>
        <v>0</v>
      </c>
      <c r="X82">
        <f>'新別表 '!X287</f>
        <v>0</v>
      </c>
      <c r="Y82">
        <f>'新別表 '!Y287</f>
        <v>0</v>
      </c>
      <c r="Z82">
        <f>'新別表 '!Z287</f>
        <v>0</v>
      </c>
      <c r="AA82">
        <f>'新別表 '!AA287</f>
        <v>0</v>
      </c>
      <c r="AB82">
        <f>'新別表 '!AB287</f>
        <v>0</v>
      </c>
      <c r="AC82">
        <f>'新別表 '!AC287</f>
        <v>0</v>
      </c>
      <c r="AD82">
        <f>'新別表 '!AD287</f>
        <v>0</v>
      </c>
      <c r="AE82">
        <f>'新別表 '!AE287</f>
        <v>0</v>
      </c>
      <c r="AF82">
        <f>'新別表 '!AF287</f>
        <v>0</v>
      </c>
    </row>
    <row r="83" spans="1:32" x14ac:dyDescent="0.4">
      <c r="A83">
        <v>78</v>
      </c>
      <c r="B83">
        <f>'新別表 '!B288</f>
        <v>283</v>
      </c>
      <c r="C83" t="str">
        <f>'新別表 '!C288</f>
        <v>春の丘</v>
      </c>
      <c r="D83" t="str">
        <f>'新別表 '!D288</f>
        <v>西日野町2492</v>
      </c>
      <c r="E83" t="str">
        <f>'新別表 '!E288</f>
        <v>従量電灯Ｂ</v>
      </c>
      <c r="F83" t="str">
        <f>'新別表 '!F288</f>
        <v>340-4702-23-72-60</v>
      </c>
      <c r="G83" t="str">
        <f>'新別表 '!G288</f>
        <v>04-0340-4702-2372-6000-0000</v>
      </c>
      <c r="H83">
        <f>'新別表 '!H288</f>
        <v>10</v>
      </c>
      <c r="I83" t="str">
        <f>'新別表 '!I288</f>
        <v>A</v>
      </c>
      <c r="J83">
        <f>'新別表 '!J288</f>
        <v>17</v>
      </c>
      <c r="K83" t="str">
        <f>'新別表 '!K288</f>
        <v>-</v>
      </c>
      <c r="L83" t="str">
        <f>'新別表 '!L288</f>
        <v>交流単相3線式</v>
      </c>
      <c r="M83" t="str">
        <f>'新別表 '!M288</f>
        <v>100/200</v>
      </c>
      <c r="N83">
        <f>'新別表 '!N288</f>
        <v>60</v>
      </c>
      <c r="O83" t="str">
        <f>'新別表 '!O288</f>
        <v>1回線受電</v>
      </c>
      <c r="P83" t="str">
        <f>'新別表 '!P288</f>
        <v>引込線第1支持点の支持がいしの負荷側接続点</v>
      </c>
      <c r="Q83" t="str">
        <f>'新別表 '!Q288</f>
        <v>需給地点に同じ</v>
      </c>
      <c r="R83" t="str">
        <f>'新別表 '!R288</f>
        <v>需給地点に同じ</v>
      </c>
      <c r="S83" t="str">
        <f>'新別表 '!S288</f>
        <v>スマートメーター</v>
      </c>
      <c r="T83" t="str">
        <f>'新別表 '!T288</f>
        <v>なし</v>
      </c>
      <c r="U83">
        <f>'新別表 '!U288</f>
        <v>1</v>
      </c>
      <c r="V83">
        <f>'新別表 '!V288</f>
        <v>1</v>
      </c>
      <c r="W83">
        <f>'新別表 '!W288</f>
        <v>1</v>
      </c>
      <c r="X83">
        <f>'新別表 '!X288</f>
        <v>0</v>
      </c>
      <c r="Y83">
        <f>'新別表 '!Y288</f>
        <v>1</v>
      </c>
      <c r="Z83">
        <f>'新別表 '!Z288</f>
        <v>1</v>
      </c>
      <c r="AA83">
        <f>'新別表 '!AA288</f>
        <v>1</v>
      </c>
      <c r="AB83">
        <f>'新別表 '!AB288</f>
        <v>1</v>
      </c>
      <c r="AC83">
        <f>'新別表 '!AC288</f>
        <v>3</v>
      </c>
      <c r="AD83">
        <f>'新別表 '!AD288</f>
        <v>2</v>
      </c>
      <c r="AE83">
        <f>'新別表 '!AE288</f>
        <v>2</v>
      </c>
      <c r="AF83">
        <f>'新別表 '!AF288</f>
        <v>3</v>
      </c>
    </row>
    <row r="84" spans="1:32" x14ac:dyDescent="0.4">
      <c r="A84">
        <v>79</v>
      </c>
      <c r="B84">
        <f>'新別表 '!B289</f>
        <v>284</v>
      </c>
      <c r="C84" t="str">
        <f>'新別表 '!C289</f>
        <v>波木南台３号公園</v>
      </c>
      <c r="D84" t="str">
        <f>'新別表 '!D289</f>
        <v>波木南台二丁目99</v>
      </c>
      <c r="E84" t="str">
        <f>'新別表 '!E289</f>
        <v>従量電灯Ｂ</v>
      </c>
      <c r="F84" t="str">
        <f>'新別表 '!F289</f>
        <v>340-4802-17-01-00</v>
      </c>
      <c r="G84" t="str">
        <f>'新別表 '!G289</f>
        <v>04-0340-4802-1701-0000-0000</v>
      </c>
      <c r="H84">
        <f>'新別表 '!H289</f>
        <v>50</v>
      </c>
      <c r="I84" t="str">
        <f>'新別表 '!I289</f>
        <v>A</v>
      </c>
      <c r="J84">
        <f>'新別表 '!J289</f>
        <v>788</v>
      </c>
      <c r="K84" t="str">
        <f>'新別表 '!K289</f>
        <v>-</v>
      </c>
      <c r="L84" t="str">
        <f>'新別表 '!L289</f>
        <v>交流単相3線式</v>
      </c>
      <c r="M84" t="str">
        <f>'新別表 '!M289</f>
        <v>100/200</v>
      </c>
      <c r="N84">
        <f>'新別表 '!N289</f>
        <v>60</v>
      </c>
      <c r="O84" t="str">
        <f>'新別表 '!O289</f>
        <v>1回線受電</v>
      </c>
      <c r="P84" t="str">
        <f>'新別表 '!P289</f>
        <v>引込線第1支持点の支持がいしの負荷側接続点</v>
      </c>
      <c r="Q84" t="str">
        <f>'新別表 '!Q289</f>
        <v>需給地点に同じ</v>
      </c>
      <c r="R84" t="str">
        <f>'新別表 '!R289</f>
        <v>需給地点に同じ</v>
      </c>
      <c r="S84" t="str">
        <f>'新別表 '!S289</f>
        <v>スマートメーター</v>
      </c>
      <c r="T84" t="str">
        <f>'新別表 '!T289</f>
        <v>なし</v>
      </c>
      <c r="U84">
        <f>'新別表 '!U289</f>
        <v>60</v>
      </c>
      <c r="V84">
        <f>'新別表 '!V289</f>
        <v>58</v>
      </c>
      <c r="W84">
        <f>'新別表 '!W289</f>
        <v>54</v>
      </c>
      <c r="X84">
        <f>'新別表 '!X289</f>
        <v>60</v>
      </c>
      <c r="Y84">
        <f>'新別表 '!Y289</f>
        <v>63</v>
      </c>
      <c r="Z84">
        <f>'新別表 '!Z289</f>
        <v>64</v>
      </c>
      <c r="AA84">
        <f>'新別表 '!AA289</f>
        <v>78</v>
      </c>
      <c r="AB84">
        <f>'新別表 '!AB289</f>
        <v>70</v>
      </c>
      <c r="AC84">
        <f>'新別表 '!AC289</f>
        <v>80</v>
      </c>
      <c r="AD84">
        <f>'新別表 '!AD289</f>
        <v>78</v>
      </c>
      <c r="AE84">
        <f>'新別表 '!AE289</f>
        <v>64</v>
      </c>
      <c r="AF84">
        <f>'新別表 '!AF289</f>
        <v>59</v>
      </c>
    </row>
    <row r="85" spans="1:32" x14ac:dyDescent="0.4">
      <c r="A85">
        <v>80</v>
      </c>
      <c r="B85">
        <f>'新別表 '!B290</f>
        <v>285</v>
      </c>
      <c r="C85" t="str">
        <f>'新別表 '!C290</f>
        <v>松原公園</v>
      </c>
      <c r="D85" t="str">
        <f>'新別表 '!D290</f>
        <v>松原町</v>
      </c>
      <c r="E85" t="str">
        <f>'新別表 '!E290</f>
        <v>従量電灯Ｂ</v>
      </c>
      <c r="F85" t="str">
        <f>'新別表 '!F290</f>
        <v>340-4480-56-67-50</v>
      </c>
      <c r="G85" t="str">
        <f>'新別表 '!G290</f>
        <v>04-0340-4480-5667-5000-0000</v>
      </c>
      <c r="H85">
        <f>'新別表 '!H290</f>
        <v>20</v>
      </c>
      <c r="I85" t="str">
        <f>'新別表 '!I290</f>
        <v>A</v>
      </c>
      <c r="J85">
        <f>'新別表 '!J290</f>
        <v>0</v>
      </c>
      <c r="K85" t="str">
        <f>'新別表 '!K290</f>
        <v>-</v>
      </c>
      <c r="L85" t="str">
        <f>'新別表 '!L290</f>
        <v>交流単相3線式</v>
      </c>
      <c r="M85" t="str">
        <f>'新別表 '!M290</f>
        <v>100/200</v>
      </c>
      <c r="N85">
        <f>'新別表 '!N290</f>
        <v>60</v>
      </c>
      <c r="O85" t="str">
        <f>'新別表 '!O290</f>
        <v>1回線受電</v>
      </c>
      <c r="P85" t="str">
        <f>'新別表 '!P290</f>
        <v>引込線第1支持点の支持がいしの負荷側接続点</v>
      </c>
      <c r="Q85" t="str">
        <f>'新別表 '!Q290</f>
        <v>需給地点に同じ</v>
      </c>
      <c r="R85" t="str">
        <f>'新別表 '!R290</f>
        <v>需給地点に同じ</v>
      </c>
      <c r="S85" t="str">
        <f>'新別表 '!S290</f>
        <v>スマートメーター</v>
      </c>
      <c r="T85" t="str">
        <f>'新別表 '!T290</f>
        <v>なし</v>
      </c>
      <c r="U85">
        <f>'新別表 '!U290</f>
        <v>0</v>
      </c>
      <c r="V85">
        <f>'新別表 '!V290</f>
        <v>0</v>
      </c>
      <c r="W85">
        <f>'新別表 '!W290</f>
        <v>0</v>
      </c>
      <c r="X85">
        <f>'新別表 '!X290</f>
        <v>0</v>
      </c>
      <c r="Y85">
        <f>'新別表 '!Y290</f>
        <v>0</v>
      </c>
      <c r="Z85">
        <f>'新別表 '!Z290</f>
        <v>0</v>
      </c>
      <c r="AA85">
        <f>'新別表 '!AA290</f>
        <v>0</v>
      </c>
      <c r="AB85">
        <f>'新別表 '!AB290</f>
        <v>0</v>
      </c>
      <c r="AC85">
        <f>'新別表 '!AC290</f>
        <v>0</v>
      </c>
      <c r="AD85">
        <f>'新別表 '!AD290</f>
        <v>0</v>
      </c>
      <c r="AE85">
        <f>'新別表 '!AE290</f>
        <v>0</v>
      </c>
      <c r="AF85">
        <f>'新別表 '!AF290</f>
        <v>0</v>
      </c>
    </row>
    <row r="86" spans="1:32" x14ac:dyDescent="0.4">
      <c r="A86">
        <v>81</v>
      </c>
      <c r="B86">
        <f>'新別表 '!B291</f>
        <v>286</v>
      </c>
      <c r="C86" t="str">
        <f>'新別表 '!C291</f>
        <v>大矢知興譲小学校</v>
      </c>
      <c r="D86" t="str">
        <f>'新別表 '!D291</f>
        <v>大矢知町1212</v>
      </c>
      <c r="E86" t="str">
        <f>'新別表 '!E291</f>
        <v>従量電灯Ｂ</v>
      </c>
      <c r="F86" t="str">
        <f>'新別表 '!F291</f>
        <v>340-4101-01-26-50</v>
      </c>
      <c r="G86" t="str">
        <f>'新別表 '!G291</f>
        <v>04-1340-4080-2606-7000-0000</v>
      </c>
      <c r="H86">
        <f>'新別表 '!H291</f>
        <v>15</v>
      </c>
      <c r="I86" t="str">
        <f>'新別表 '!I291</f>
        <v>A</v>
      </c>
      <c r="J86">
        <f>'新別表 '!J291</f>
        <v>18</v>
      </c>
      <c r="K86" t="str">
        <f>'新別表 '!K291</f>
        <v>-</v>
      </c>
      <c r="L86" t="str">
        <f>'新別表 '!L291</f>
        <v>交流単相3線式</v>
      </c>
      <c r="M86" t="str">
        <f>'新別表 '!M291</f>
        <v>100/200</v>
      </c>
      <c r="N86">
        <f>'新別表 '!N291</f>
        <v>60</v>
      </c>
      <c r="O86" t="str">
        <f>'新別表 '!O291</f>
        <v>1回線受電</v>
      </c>
      <c r="P86" t="str">
        <f>'新別表 '!P291</f>
        <v>引込線第1支持点の支持がいしの負荷側接続点</v>
      </c>
      <c r="Q86" t="str">
        <f>'新別表 '!Q291</f>
        <v>需給地点に同じ</v>
      </c>
      <c r="R86" t="str">
        <f>'新別表 '!R291</f>
        <v>需給地点に同じ</v>
      </c>
      <c r="S86" t="str">
        <f>'新別表 '!S291</f>
        <v>スマートメーター</v>
      </c>
      <c r="T86" t="str">
        <f>'新別表 '!T291</f>
        <v>なし</v>
      </c>
      <c r="U86">
        <f>'新別表 '!U291</f>
        <v>0</v>
      </c>
      <c r="V86">
        <f>'新別表 '!V291</f>
        <v>0</v>
      </c>
      <c r="W86">
        <f>'新別表 '!W291</f>
        <v>8</v>
      </c>
      <c r="X86">
        <f>'新別表 '!X291</f>
        <v>1</v>
      </c>
      <c r="Y86">
        <f>'新別表 '!Y291</f>
        <v>4</v>
      </c>
      <c r="Z86">
        <f>'新別表 '!Z291</f>
        <v>3</v>
      </c>
      <c r="AA86">
        <f>'新別表 '!AA291</f>
        <v>2</v>
      </c>
      <c r="AB86">
        <f>'新別表 '!AB291</f>
        <v>0</v>
      </c>
      <c r="AC86">
        <f>'新別表 '!AC291</f>
        <v>0</v>
      </c>
      <c r="AD86">
        <f>'新別表 '!AD291</f>
        <v>0</v>
      </c>
      <c r="AE86">
        <f>'新別表 '!AE291</f>
        <v>0</v>
      </c>
      <c r="AF86">
        <f>'新別表 '!AF291</f>
        <v>0</v>
      </c>
    </row>
    <row r="87" spans="1:32" x14ac:dyDescent="0.4">
      <c r="A87">
        <v>82</v>
      </c>
      <c r="B87">
        <f>'新別表 '!B292</f>
        <v>287</v>
      </c>
      <c r="C87" t="str">
        <f>'新別表 '!C292</f>
        <v>大矢知興譲小学校</v>
      </c>
      <c r="D87" t="str">
        <f>'新別表 '!D292</f>
        <v>大矢知町1212</v>
      </c>
      <c r="E87" t="str">
        <f>'新別表 '!E292</f>
        <v>従量電灯Ｂ</v>
      </c>
      <c r="F87" t="str">
        <f>'新別表 '!F292</f>
        <v>340-4480-55-00-90</v>
      </c>
      <c r="G87" t="str">
        <f>'新別表 '!G292</f>
        <v>04-1340-4080-2606-7000-0000</v>
      </c>
      <c r="H87">
        <f>'新別表 '!H292</f>
        <v>40</v>
      </c>
      <c r="I87" t="str">
        <f>'新別表 '!I292</f>
        <v>A</v>
      </c>
      <c r="J87">
        <f>'新別表 '!J292</f>
        <v>397</v>
      </c>
      <c r="K87" t="str">
        <f>'新別表 '!K292</f>
        <v>-</v>
      </c>
      <c r="L87" t="str">
        <f>'新別表 '!L292</f>
        <v>交流単相3線式</v>
      </c>
      <c r="M87" t="str">
        <f>'新別表 '!M292</f>
        <v>100/200</v>
      </c>
      <c r="N87">
        <f>'新別表 '!N292</f>
        <v>60</v>
      </c>
      <c r="O87" t="str">
        <f>'新別表 '!O292</f>
        <v>1回線受電</v>
      </c>
      <c r="P87" t="str">
        <f>'新別表 '!P292</f>
        <v>引込線第1支持点の支持がいしの負荷側接続点</v>
      </c>
      <c r="Q87" t="str">
        <f>'新別表 '!Q292</f>
        <v>需給地点に同じ</v>
      </c>
      <c r="R87" t="str">
        <f>'新別表 '!R292</f>
        <v>需給地点に同じ</v>
      </c>
      <c r="S87" t="str">
        <f>'新別表 '!S292</f>
        <v>スマートメーター</v>
      </c>
      <c r="T87" t="str">
        <f>'新別表 '!T292</f>
        <v>なし</v>
      </c>
      <c r="U87">
        <f>'新別表 '!U292</f>
        <v>26</v>
      </c>
      <c r="V87">
        <f>'新別表 '!V292</f>
        <v>26</v>
      </c>
      <c r="W87">
        <f>'新別表 '!W292</f>
        <v>29</v>
      </c>
      <c r="X87">
        <f>'新別表 '!X292</f>
        <v>40</v>
      </c>
      <c r="Y87">
        <f>'新別表 '!Y292</f>
        <v>33</v>
      </c>
      <c r="Z87">
        <f>'新別表 '!Z292</f>
        <v>32</v>
      </c>
      <c r="AA87">
        <f>'新別表 '!AA292</f>
        <v>37</v>
      </c>
      <c r="AB87">
        <f>'新別表 '!AB292</f>
        <v>35</v>
      </c>
      <c r="AC87">
        <f>'新別表 '!AC292</f>
        <v>42</v>
      </c>
      <c r="AD87">
        <f>'新別表 '!AD292</f>
        <v>35</v>
      </c>
      <c r="AE87">
        <f>'新別表 '!AE292</f>
        <v>32</v>
      </c>
      <c r="AF87">
        <f>'新別表 '!AF292</f>
        <v>30</v>
      </c>
    </row>
    <row r="88" spans="1:32" x14ac:dyDescent="0.4">
      <c r="A88">
        <v>83</v>
      </c>
      <c r="B88">
        <f>'新別表 '!B294</f>
        <v>289</v>
      </c>
      <c r="C88" t="str">
        <f>'新別表 '!C294</f>
        <v>神前小学校</v>
      </c>
      <c r="D88" t="str">
        <f>'新別表 '!D294</f>
        <v>曽井町493-1</v>
      </c>
      <c r="E88" t="str">
        <f>'新別表 '!E294</f>
        <v>従量電灯Ｂ</v>
      </c>
      <c r="F88" t="str">
        <f>'新別表 '!F294</f>
        <v>340-4403-03-74-80</v>
      </c>
      <c r="G88" t="str">
        <f>'新別表 '!G294</f>
        <v>04-1340-4404-1307-9000-0000</v>
      </c>
      <c r="H88">
        <f>'新別表 '!H294</f>
        <v>20</v>
      </c>
      <c r="I88" t="str">
        <f>'新別表 '!I294</f>
        <v>A</v>
      </c>
      <c r="J88">
        <f>'新別表 '!J294</f>
        <v>5</v>
      </c>
      <c r="K88" t="str">
        <f>'新別表 '!K294</f>
        <v>-</v>
      </c>
      <c r="L88" t="str">
        <f>'新別表 '!L294</f>
        <v>交流単相3線式</v>
      </c>
      <c r="M88" t="str">
        <f>'新別表 '!M294</f>
        <v>100/200</v>
      </c>
      <c r="N88">
        <f>'新別表 '!N294</f>
        <v>60</v>
      </c>
      <c r="O88" t="str">
        <f>'新別表 '!O294</f>
        <v>1回線受電</v>
      </c>
      <c r="P88" t="str">
        <f>'新別表 '!P294</f>
        <v>引込線第1支持点の支持がいしの負荷側接続点</v>
      </c>
      <c r="Q88" t="str">
        <f>'新別表 '!Q294</f>
        <v>需給地点に同じ</v>
      </c>
      <c r="R88" t="str">
        <f>'新別表 '!R294</f>
        <v>需給地点に同じ</v>
      </c>
      <c r="S88" t="str">
        <f>'新別表 '!S294</f>
        <v>スマートメーター</v>
      </c>
      <c r="T88" t="str">
        <f>'新別表 '!T294</f>
        <v>なし</v>
      </c>
      <c r="U88">
        <f>'新別表 '!U294</f>
        <v>2</v>
      </c>
      <c r="V88">
        <f>'新別表 '!V294</f>
        <v>2</v>
      </c>
      <c r="W88">
        <f>'新別表 '!W294</f>
        <v>1</v>
      </c>
      <c r="X88">
        <f>'新別表 '!X294</f>
        <v>0</v>
      </c>
      <c r="Y88">
        <f>'新別表 '!Y294</f>
        <v>0</v>
      </c>
      <c r="Z88">
        <f>'新別表 '!Z294</f>
        <v>0</v>
      </c>
      <c r="AA88">
        <f>'新別表 '!AA294</f>
        <v>0</v>
      </c>
      <c r="AB88">
        <f>'新別表 '!AB294</f>
        <v>0</v>
      </c>
      <c r="AC88">
        <f>'新別表 '!AC294</f>
        <v>0</v>
      </c>
      <c r="AD88">
        <f>'新別表 '!AD294</f>
        <v>0</v>
      </c>
      <c r="AE88">
        <f>'新別表 '!AE294</f>
        <v>0</v>
      </c>
      <c r="AF88">
        <f>'新別表 '!AF294</f>
        <v>0</v>
      </c>
    </row>
    <row r="89" spans="1:32" x14ac:dyDescent="0.4">
      <c r="A89">
        <v>84</v>
      </c>
      <c r="B89">
        <f>'新別表 '!B298</f>
        <v>293</v>
      </c>
      <c r="C89" t="str">
        <f>'新別表 '!C298</f>
        <v>保々中学校</v>
      </c>
      <c r="D89" t="str">
        <f>'新別表 '!D298</f>
        <v>西村町2787-2</v>
      </c>
      <c r="E89" t="str">
        <f>'新別表 '!E298</f>
        <v>従量電灯Ｂ</v>
      </c>
      <c r="F89" t="str">
        <f>'新別表 '!F298</f>
        <v>341-4009-01-72-90</v>
      </c>
      <c r="G89" t="str">
        <f>'新別表 '!G298</f>
        <v>04-1341-4009-0197-0100-0000</v>
      </c>
      <c r="H89">
        <f>'新別表 '!H298</f>
        <v>20</v>
      </c>
      <c r="I89" t="str">
        <f>'新別表 '!I298</f>
        <v>Ａ</v>
      </c>
      <c r="J89">
        <f>'新別表 '!J298</f>
        <v>1</v>
      </c>
      <c r="K89" t="str">
        <f>'新別表 '!K298</f>
        <v>-</v>
      </c>
      <c r="L89" t="str">
        <f>'新別表 '!L298</f>
        <v>交流単相3線式</v>
      </c>
      <c r="M89" t="str">
        <f>'新別表 '!M298</f>
        <v>100/200</v>
      </c>
      <c r="N89">
        <f>'新別表 '!N298</f>
        <v>60</v>
      </c>
      <c r="O89" t="str">
        <f>'新別表 '!O298</f>
        <v>1回線受電</v>
      </c>
      <c r="P89" t="str">
        <f>'新別表 '!P298</f>
        <v>引込線第1支持点の支持がいしの負荷側接続点</v>
      </c>
      <c r="Q89" t="str">
        <f>'新別表 '!Q298</f>
        <v>需給地点に同じ</v>
      </c>
      <c r="R89" t="str">
        <f>'新別表 '!R298</f>
        <v>需給地点に同じ</v>
      </c>
      <c r="S89" t="str">
        <f>'新別表 '!S298</f>
        <v>スマートメーター</v>
      </c>
      <c r="T89" t="str">
        <f>'新別表 '!T298</f>
        <v>なし</v>
      </c>
      <c r="U89">
        <f>'新別表 '!U298</f>
        <v>0</v>
      </c>
      <c r="V89">
        <f>'新別表 '!V298</f>
        <v>0</v>
      </c>
      <c r="W89">
        <f>'新別表 '!W298</f>
        <v>0</v>
      </c>
      <c r="X89">
        <f>'新別表 '!X298</f>
        <v>0</v>
      </c>
      <c r="Y89">
        <f>'新別表 '!Y298</f>
        <v>0</v>
      </c>
      <c r="Z89">
        <f>'新別表 '!Z298</f>
        <v>1</v>
      </c>
      <c r="AA89">
        <f>'新別表 '!AA298</f>
        <v>0</v>
      </c>
      <c r="AB89">
        <f>'新別表 '!AB298</f>
        <v>0</v>
      </c>
      <c r="AC89">
        <f>'新別表 '!AC298</f>
        <v>0</v>
      </c>
      <c r="AD89">
        <f>'新別表 '!AD298</f>
        <v>0</v>
      </c>
      <c r="AE89">
        <f>'新別表 '!AE298</f>
        <v>0</v>
      </c>
      <c r="AF89">
        <f>'新別表 '!AF298</f>
        <v>0</v>
      </c>
    </row>
    <row r="90" spans="1:32" x14ac:dyDescent="0.4">
      <c r="A90">
        <v>85</v>
      </c>
      <c r="B90">
        <f>'新別表 '!B301</f>
        <v>296</v>
      </c>
      <c r="C90" t="str">
        <f>'新別表 '!C301</f>
        <v>楠中学校</v>
      </c>
      <c r="D90" t="str">
        <f>'新別表 '!D301</f>
        <v>楠町北五味塚2092</v>
      </c>
      <c r="E90" t="str">
        <f>'新別表 '!E301</f>
        <v>従量電灯Ｂ</v>
      </c>
      <c r="F90" t="str">
        <f>'新別表 '!F301</f>
        <v>340-5004-19-09-00</v>
      </c>
      <c r="G90" t="str">
        <f>'新別表 '!G301</f>
        <v>04-1340-5004-2406-0000-0000</v>
      </c>
      <c r="H90">
        <f>'新別表 '!H301</f>
        <v>15</v>
      </c>
      <c r="I90" t="str">
        <f>'新別表 '!I301</f>
        <v>A</v>
      </c>
      <c r="J90">
        <f>'新別表 '!J301</f>
        <v>0</v>
      </c>
      <c r="K90" t="str">
        <f>'新別表 '!K301</f>
        <v>-</v>
      </c>
      <c r="L90" t="str">
        <f>'新別表 '!L301</f>
        <v>交流単相3線式</v>
      </c>
      <c r="M90" t="str">
        <f>'新別表 '!M301</f>
        <v>100/200</v>
      </c>
      <c r="N90">
        <f>'新別表 '!N301</f>
        <v>60</v>
      </c>
      <c r="O90" t="str">
        <f>'新別表 '!O301</f>
        <v>1回線受電</v>
      </c>
      <c r="P90" t="str">
        <f>'新別表 '!P301</f>
        <v>引込線第1支持点の支持がいしの負荷側接続点</v>
      </c>
      <c r="Q90" t="str">
        <f>'新別表 '!Q301</f>
        <v>需給地点に同じ</v>
      </c>
      <c r="R90" t="str">
        <f>'新別表 '!R301</f>
        <v>需給地点に同じ</v>
      </c>
      <c r="S90" t="str">
        <f>'新別表 '!S301</f>
        <v>スマートメーター</v>
      </c>
      <c r="T90" t="str">
        <f>'新別表 '!T301</f>
        <v>なし</v>
      </c>
      <c r="U90">
        <f>'新別表 '!U301</f>
        <v>0</v>
      </c>
      <c r="V90">
        <f>'新別表 '!V301</f>
        <v>0</v>
      </c>
      <c r="W90">
        <f>'新別表 '!W301</f>
        <v>0</v>
      </c>
      <c r="X90">
        <f>'新別表 '!X301</f>
        <v>0</v>
      </c>
      <c r="Y90">
        <f>'新別表 '!Y301</f>
        <v>0</v>
      </c>
      <c r="Z90">
        <f>'新別表 '!Z301</f>
        <v>0</v>
      </c>
      <c r="AA90">
        <f>'新別表 '!AA301</f>
        <v>0</v>
      </c>
      <c r="AB90">
        <f>'新別表 '!AB301</f>
        <v>0</v>
      </c>
      <c r="AC90">
        <f>'新別表 '!AC301</f>
        <v>0</v>
      </c>
      <c r="AD90">
        <f>'新別表 '!AD301</f>
        <v>0</v>
      </c>
      <c r="AE90">
        <f>'新別表 '!AE301</f>
        <v>0</v>
      </c>
      <c r="AF90">
        <f>'新別表 '!AF301</f>
        <v>0</v>
      </c>
    </row>
    <row r="92" spans="1:32" x14ac:dyDescent="0.4">
      <c r="AF92">
        <f>SUM(U6:AF90)</f>
        <v>140436</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0"/>
  <sheetViews>
    <sheetView view="pageBreakPreview" zoomScale="70" zoomScaleNormal="40" zoomScaleSheetLayoutView="70" workbookViewId="0">
      <pane xSplit="9" ySplit="5" topLeftCell="J297" activePane="bottomRight" state="frozen"/>
      <selection activeCell="A303" sqref="A303"/>
      <selection pane="topRight" activeCell="A303" sqref="A303"/>
      <selection pane="bottomLeft" activeCell="A303" sqref="A303"/>
      <selection pane="bottomRight" activeCell="A303" sqref="A303"/>
    </sheetView>
  </sheetViews>
  <sheetFormatPr defaultRowHeight="18.75" x14ac:dyDescent="0.4"/>
  <cols>
    <col min="1" max="1" width="3.5" style="13" customWidth="1"/>
    <col min="2" max="2" width="4.875" style="13" bestFit="1" customWidth="1"/>
    <col min="3" max="3" width="31.375" style="13" customWidth="1"/>
    <col min="4" max="4" width="41.375" style="13" customWidth="1"/>
    <col min="5" max="5" width="15.125" style="13" bestFit="1" customWidth="1"/>
    <col min="6" max="6" width="19.875" style="13" bestFit="1" customWidth="1"/>
    <col min="7" max="7" width="29.875" style="39" hidden="1" customWidth="1"/>
    <col min="8" max="8" width="5.75" style="40" bestFit="1" customWidth="1"/>
    <col min="9" max="9" width="5.125" style="13" bestFit="1" customWidth="1"/>
    <col min="10" max="10" width="10.25" style="13" bestFit="1" customWidth="1"/>
    <col min="11" max="11" width="7.25" style="13" customWidth="1"/>
    <col min="12" max="12" width="14.875" style="41" customWidth="1"/>
    <col min="13" max="13" width="11.375" style="13" customWidth="1"/>
    <col min="14" max="14" width="7.625" style="13" customWidth="1"/>
    <col min="15" max="15" width="10.375" style="13" customWidth="1"/>
    <col min="16" max="16" width="41.25" style="13" customWidth="1"/>
    <col min="17" max="18" width="16" style="13" customWidth="1"/>
    <col min="19" max="19" width="16" style="42" customWidth="1"/>
    <col min="20" max="20" width="7.625" style="13" bestFit="1" customWidth="1"/>
    <col min="21" max="24" width="9" style="13"/>
    <col min="25" max="25" width="10.25" style="13" bestFit="1" customWidth="1"/>
    <col min="26" max="32" width="9" style="13"/>
    <col min="33" max="33" width="11.375" style="13" bestFit="1" customWidth="1"/>
    <col min="34" max="16384" width="9" style="13"/>
  </cols>
  <sheetData>
    <row r="1" spans="1:33" ht="24" x14ac:dyDescent="0.5">
      <c r="A1" s="12" t="s">
        <v>651</v>
      </c>
      <c r="B1" s="38"/>
    </row>
    <row r="3" spans="1:33" ht="18.75" customHeight="1" x14ac:dyDescent="0.4">
      <c r="B3" s="136" t="s">
        <v>11</v>
      </c>
      <c r="C3" s="136" t="s">
        <v>0</v>
      </c>
      <c r="D3" s="136" t="s">
        <v>17</v>
      </c>
      <c r="E3" s="136" t="s">
        <v>3</v>
      </c>
      <c r="F3" s="142" t="s">
        <v>344</v>
      </c>
      <c r="G3" s="170" t="s">
        <v>1</v>
      </c>
      <c r="H3" s="145" t="s">
        <v>2</v>
      </c>
      <c r="I3" s="179"/>
      <c r="J3" s="176" t="s">
        <v>1010</v>
      </c>
      <c r="K3" s="176" t="s">
        <v>4</v>
      </c>
      <c r="L3" s="138" t="s">
        <v>5</v>
      </c>
      <c r="M3" s="138" t="s">
        <v>238</v>
      </c>
      <c r="N3" s="176" t="s">
        <v>6</v>
      </c>
      <c r="O3" s="176" t="s">
        <v>7</v>
      </c>
      <c r="P3" s="176" t="s">
        <v>12</v>
      </c>
      <c r="Q3" s="176" t="s">
        <v>14</v>
      </c>
      <c r="R3" s="176" t="s">
        <v>15</v>
      </c>
      <c r="S3" s="138" t="s">
        <v>18</v>
      </c>
      <c r="T3" s="176" t="s">
        <v>9</v>
      </c>
      <c r="U3" s="173" t="s">
        <v>1009</v>
      </c>
      <c r="V3" s="174"/>
      <c r="W3" s="174"/>
      <c r="X3" s="174"/>
      <c r="Y3" s="174"/>
      <c r="Z3" s="174"/>
      <c r="AA3" s="174"/>
      <c r="AB3" s="174"/>
      <c r="AC3" s="174"/>
      <c r="AD3" s="174"/>
      <c r="AE3" s="174"/>
      <c r="AF3" s="175"/>
    </row>
    <row r="4" spans="1:33" ht="18.75" customHeight="1" x14ac:dyDescent="0.4">
      <c r="B4" s="142"/>
      <c r="C4" s="142"/>
      <c r="D4" s="142"/>
      <c r="E4" s="142"/>
      <c r="F4" s="143"/>
      <c r="G4" s="171"/>
      <c r="H4" s="146"/>
      <c r="I4" s="180"/>
      <c r="J4" s="177"/>
      <c r="K4" s="177"/>
      <c r="L4" s="176"/>
      <c r="M4" s="176"/>
      <c r="N4" s="177"/>
      <c r="O4" s="177"/>
      <c r="P4" s="177"/>
      <c r="Q4" s="177"/>
      <c r="R4" s="177"/>
      <c r="S4" s="176"/>
      <c r="T4" s="177"/>
      <c r="U4" s="115"/>
      <c r="V4" s="116"/>
      <c r="W4" s="116"/>
      <c r="X4" s="116"/>
      <c r="Y4" s="116"/>
      <c r="Z4" s="116"/>
      <c r="AA4" s="116"/>
      <c r="AB4" s="116"/>
      <c r="AC4" s="116"/>
      <c r="AD4" s="116"/>
      <c r="AE4" s="116"/>
      <c r="AF4" s="117"/>
    </row>
    <row r="5" spans="1:33" ht="19.5" thickBot="1" x14ac:dyDescent="0.45">
      <c r="B5" s="137"/>
      <c r="C5" s="137"/>
      <c r="D5" s="137"/>
      <c r="E5" s="137"/>
      <c r="F5" s="144"/>
      <c r="G5" s="172"/>
      <c r="H5" s="147"/>
      <c r="I5" s="181"/>
      <c r="J5" s="144"/>
      <c r="K5" s="178"/>
      <c r="L5" s="139"/>
      <c r="M5" s="139"/>
      <c r="N5" s="178"/>
      <c r="O5" s="178"/>
      <c r="P5" s="178"/>
      <c r="Q5" s="178"/>
      <c r="R5" s="178"/>
      <c r="S5" s="139"/>
      <c r="T5" s="178"/>
      <c r="U5" s="14" t="s">
        <v>991</v>
      </c>
      <c r="V5" s="53" t="s">
        <v>992</v>
      </c>
      <c r="W5" s="14" t="s">
        <v>993</v>
      </c>
      <c r="X5" s="111" t="s">
        <v>994</v>
      </c>
      <c r="Y5" s="14" t="s">
        <v>995</v>
      </c>
      <c r="Z5" s="111" t="s">
        <v>996</v>
      </c>
      <c r="AA5" s="14" t="s">
        <v>997</v>
      </c>
      <c r="AB5" s="111" t="s">
        <v>998</v>
      </c>
      <c r="AC5" s="14" t="s">
        <v>999</v>
      </c>
      <c r="AD5" s="14" t="s">
        <v>1000</v>
      </c>
      <c r="AE5" s="53" t="s">
        <v>1001</v>
      </c>
      <c r="AF5" s="14" t="s">
        <v>1002</v>
      </c>
    </row>
    <row r="6" spans="1:33" ht="19.5" customHeight="1" thickTop="1" x14ac:dyDescent="0.4">
      <c r="B6" s="15">
        <v>1</v>
      </c>
      <c r="C6" s="16" t="s">
        <v>49</v>
      </c>
      <c r="D6" s="1" t="s">
        <v>514</v>
      </c>
      <c r="E6" s="16" t="s">
        <v>91</v>
      </c>
      <c r="F6" s="17" t="s">
        <v>96</v>
      </c>
      <c r="G6" s="18" t="s">
        <v>343</v>
      </c>
      <c r="H6" s="19">
        <v>15</v>
      </c>
      <c r="I6" s="20" t="s">
        <v>93</v>
      </c>
      <c r="J6" s="6">
        <f>SUM(U6:AF6)</f>
        <v>3044</v>
      </c>
      <c r="K6" s="21" t="s">
        <v>92</v>
      </c>
      <c r="L6" s="21" t="s">
        <v>342</v>
      </c>
      <c r="M6" s="22" t="s">
        <v>508</v>
      </c>
      <c r="N6" s="22">
        <v>60</v>
      </c>
      <c r="O6" s="23" t="s">
        <v>8</v>
      </c>
      <c r="P6" s="23" t="s">
        <v>13</v>
      </c>
      <c r="Q6" s="23" t="s">
        <v>16</v>
      </c>
      <c r="R6" s="23" t="s">
        <v>16</v>
      </c>
      <c r="S6" s="8" t="s">
        <v>502</v>
      </c>
      <c r="T6" s="8" t="s">
        <v>10</v>
      </c>
      <c r="U6" s="82">
        <v>66</v>
      </c>
      <c r="V6" s="82">
        <v>100</v>
      </c>
      <c r="W6" s="83">
        <v>308</v>
      </c>
      <c r="X6" s="82">
        <v>785</v>
      </c>
      <c r="Y6" s="82">
        <v>928</v>
      </c>
      <c r="Z6" s="83">
        <v>362</v>
      </c>
      <c r="AA6" s="82">
        <v>106</v>
      </c>
      <c r="AB6" s="82">
        <v>68</v>
      </c>
      <c r="AC6" s="83">
        <v>60</v>
      </c>
      <c r="AD6" s="82">
        <v>72</v>
      </c>
      <c r="AE6" s="82">
        <v>53</v>
      </c>
      <c r="AF6" s="83">
        <v>136</v>
      </c>
      <c r="AG6" s="9"/>
    </row>
    <row r="7" spans="1:33" x14ac:dyDescent="0.4">
      <c r="B7" s="11">
        <v>2</v>
      </c>
      <c r="C7" s="11" t="s">
        <v>49</v>
      </c>
      <c r="D7" s="1" t="s">
        <v>514</v>
      </c>
      <c r="E7" s="2" t="s">
        <v>100</v>
      </c>
      <c r="F7" s="34" t="s">
        <v>97</v>
      </c>
      <c r="G7" s="3" t="s">
        <v>345</v>
      </c>
      <c r="H7" s="4">
        <v>4</v>
      </c>
      <c r="I7" s="5" t="s">
        <v>94</v>
      </c>
      <c r="J7" s="6">
        <f t="shared" ref="J7:J70" si="0">SUM(U7:AF7)</f>
        <v>1004</v>
      </c>
      <c r="K7" s="11">
        <v>80</v>
      </c>
      <c r="L7" s="34" t="s">
        <v>101</v>
      </c>
      <c r="M7" s="7">
        <v>200</v>
      </c>
      <c r="N7" s="7">
        <v>60</v>
      </c>
      <c r="O7" s="2" t="s">
        <v>8</v>
      </c>
      <c r="P7" s="2" t="s">
        <v>13</v>
      </c>
      <c r="Q7" s="2" t="s">
        <v>16</v>
      </c>
      <c r="R7" s="2" t="s">
        <v>16</v>
      </c>
      <c r="S7" s="8" t="s">
        <v>502</v>
      </c>
      <c r="T7" s="34" t="s">
        <v>10</v>
      </c>
      <c r="U7" s="84">
        <v>42</v>
      </c>
      <c r="V7" s="84">
        <v>38</v>
      </c>
      <c r="W7" s="84">
        <v>35</v>
      </c>
      <c r="X7" s="84">
        <v>42</v>
      </c>
      <c r="Y7" s="84">
        <v>41</v>
      </c>
      <c r="Z7" s="84">
        <v>38</v>
      </c>
      <c r="AA7" s="84">
        <v>41</v>
      </c>
      <c r="AB7" s="84">
        <v>146</v>
      </c>
      <c r="AC7" s="84">
        <v>181</v>
      </c>
      <c r="AD7" s="84">
        <v>155</v>
      </c>
      <c r="AE7" s="84">
        <v>143</v>
      </c>
      <c r="AF7" s="84">
        <v>102</v>
      </c>
      <c r="AG7" s="9"/>
    </row>
    <row r="8" spans="1:33" ht="18.75" customHeight="1" x14ac:dyDescent="0.4">
      <c r="B8" s="11">
        <v>3</v>
      </c>
      <c r="C8" s="11" t="s">
        <v>50</v>
      </c>
      <c r="D8" s="1" t="s">
        <v>95</v>
      </c>
      <c r="E8" s="16" t="s">
        <v>91</v>
      </c>
      <c r="F8" s="34" t="s">
        <v>98</v>
      </c>
      <c r="G8" s="3" t="s">
        <v>346</v>
      </c>
      <c r="H8" s="4">
        <v>25</v>
      </c>
      <c r="I8" s="5" t="s">
        <v>93</v>
      </c>
      <c r="J8" s="6">
        <f t="shared" si="0"/>
        <v>2057</v>
      </c>
      <c r="K8" s="34" t="s">
        <v>92</v>
      </c>
      <c r="L8" s="21" t="s">
        <v>342</v>
      </c>
      <c r="M8" s="22" t="s">
        <v>507</v>
      </c>
      <c r="N8" s="7">
        <v>60</v>
      </c>
      <c r="O8" s="2" t="s">
        <v>8</v>
      </c>
      <c r="P8" s="2" t="s">
        <v>13</v>
      </c>
      <c r="Q8" s="2" t="s">
        <v>16</v>
      </c>
      <c r="R8" s="2" t="s">
        <v>16</v>
      </c>
      <c r="S8" s="8" t="s">
        <v>502</v>
      </c>
      <c r="T8" s="34" t="s">
        <v>10</v>
      </c>
      <c r="U8" s="85">
        <v>170</v>
      </c>
      <c r="V8" s="85">
        <v>143</v>
      </c>
      <c r="W8" s="85">
        <v>142</v>
      </c>
      <c r="X8" s="85">
        <v>185</v>
      </c>
      <c r="Y8" s="85">
        <v>152</v>
      </c>
      <c r="Z8" s="85">
        <v>155</v>
      </c>
      <c r="AA8" s="85">
        <v>176</v>
      </c>
      <c r="AB8" s="85">
        <v>167</v>
      </c>
      <c r="AC8" s="85">
        <v>214</v>
      </c>
      <c r="AD8" s="85">
        <v>196</v>
      </c>
      <c r="AE8" s="85">
        <v>204</v>
      </c>
      <c r="AF8" s="85">
        <v>153</v>
      </c>
      <c r="AG8" s="9"/>
    </row>
    <row r="9" spans="1:33" x14ac:dyDescent="0.4">
      <c r="B9" s="11">
        <v>4</v>
      </c>
      <c r="C9" s="11" t="s">
        <v>50</v>
      </c>
      <c r="D9" s="1" t="s">
        <v>95</v>
      </c>
      <c r="E9" s="2" t="s">
        <v>100</v>
      </c>
      <c r="F9" s="34" t="s">
        <v>99</v>
      </c>
      <c r="G9" s="3" t="s">
        <v>347</v>
      </c>
      <c r="H9" s="4">
        <v>15</v>
      </c>
      <c r="I9" s="5" t="s">
        <v>94</v>
      </c>
      <c r="J9" s="6">
        <f t="shared" si="0"/>
        <v>335</v>
      </c>
      <c r="K9" s="11">
        <v>90</v>
      </c>
      <c r="L9" s="34" t="s">
        <v>101</v>
      </c>
      <c r="M9" s="7">
        <v>200</v>
      </c>
      <c r="N9" s="7">
        <v>60</v>
      </c>
      <c r="O9" s="2" t="s">
        <v>8</v>
      </c>
      <c r="P9" s="2" t="s">
        <v>13</v>
      </c>
      <c r="Q9" s="2" t="s">
        <v>16</v>
      </c>
      <c r="R9" s="2" t="s">
        <v>16</v>
      </c>
      <c r="S9" s="8" t="s">
        <v>502</v>
      </c>
      <c r="T9" s="34" t="s">
        <v>10</v>
      </c>
      <c r="U9" s="85">
        <v>33</v>
      </c>
      <c r="V9" s="85">
        <v>33</v>
      </c>
      <c r="W9" s="85">
        <v>18</v>
      </c>
      <c r="X9" s="85">
        <v>39</v>
      </c>
      <c r="Y9" s="85">
        <v>37</v>
      </c>
      <c r="Z9" s="85">
        <v>17</v>
      </c>
      <c r="AA9" s="85">
        <v>27</v>
      </c>
      <c r="AB9" s="85">
        <v>21</v>
      </c>
      <c r="AC9" s="85">
        <v>25</v>
      </c>
      <c r="AD9" s="85">
        <v>38</v>
      </c>
      <c r="AE9" s="85">
        <v>26</v>
      </c>
      <c r="AF9" s="85">
        <v>21</v>
      </c>
      <c r="AG9" s="9"/>
    </row>
    <row r="10" spans="1:33" ht="18.75" customHeight="1" x14ac:dyDescent="0.4">
      <c r="B10" s="11">
        <v>5</v>
      </c>
      <c r="C10" s="11" t="s">
        <v>102</v>
      </c>
      <c r="D10" s="1" t="s">
        <v>103</v>
      </c>
      <c r="E10" s="2" t="s">
        <v>104</v>
      </c>
      <c r="F10" s="34" t="s">
        <v>105</v>
      </c>
      <c r="G10" s="3" t="s">
        <v>348</v>
      </c>
      <c r="H10" s="4">
        <v>30</v>
      </c>
      <c r="I10" s="5" t="s">
        <v>106</v>
      </c>
      <c r="J10" s="6">
        <f t="shared" si="0"/>
        <v>1344</v>
      </c>
      <c r="K10" s="34" t="s">
        <v>92</v>
      </c>
      <c r="L10" s="21" t="s">
        <v>342</v>
      </c>
      <c r="M10" s="22" t="s">
        <v>507</v>
      </c>
      <c r="N10" s="7">
        <v>60</v>
      </c>
      <c r="O10" s="2" t="s">
        <v>8</v>
      </c>
      <c r="P10" s="2" t="s">
        <v>13</v>
      </c>
      <c r="Q10" s="2" t="s">
        <v>16</v>
      </c>
      <c r="R10" s="2" t="s">
        <v>16</v>
      </c>
      <c r="S10" s="8" t="s">
        <v>502</v>
      </c>
      <c r="T10" s="34" t="s">
        <v>10</v>
      </c>
      <c r="U10" s="27">
        <v>94</v>
      </c>
      <c r="V10" s="27">
        <v>118</v>
      </c>
      <c r="W10" s="27">
        <v>168</v>
      </c>
      <c r="X10" s="27">
        <v>172</v>
      </c>
      <c r="Y10" s="27">
        <v>171</v>
      </c>
      <c r="Z10" s="27">
        <v>129</v>
      </c>
      <c r="AA10" s="27">
        <v>84</v>
      </c>
      <c r="AB10" s="27">
        <v>78</v>
      </c>
      <c r="AC10" s="27">
        <v>84</v>
      </c>
      <c r="AD10" s="27">
        <v>83</v>
      </c>
      <c r="AE10" s="27">
        <v>76</v>
      </c>
      <c r="AF10" s="27">
        <v>87</v>
      </c>
      <c r="AG10" s="9"/>
    </row>
    <row r="11" spans="1:33" ht="18.75" customHeight="1" x14ac:dyDescent="0.4">
      <c r="B11" s="11">
        <v>6</v>
      </c>
      <c r="C11" s="11" t="s">
        <v>89</v>
      </c>
      <c r="D11" s="1" t="s">
        <v>509</v>
      </c>
      <c r="E11" s="2" t="s">
        <v>91</v>
      </c>
      <c r="F11" s="34" t="s">
        <v>107</v>
      </c>
      <c r="G11" s="3" t="s">
        <v>349</v>
      </c>
      <c r="H11" s="4">
        <v>9</v>
      </c>
      <c r="I11" s="5" t="s">
        <v>93</v>
      </c>
      <c r="J11" s="6">
        <f t="shared" si="0"/>
        <v>1011</v>
      </c>
      <c r="K11" s="34" t="s">
        <v>92</v>
      </c>
      <c r="L11" s="21" t="s">
        <v>342</v>
      </c>
      <c r="M11" s="22" t="s">
        <v>507</v>
      </c>
      <c r="N11" s="7">
        <v>60</v>
      </c>
      <c r="O11" s="2" t="s">
        <v>8</v>
      </c>
      <c r="P11" s="2" t="s">
        <v>13</v>
      </c>
      <c r="Q11" s="2" t="s">
        <v>16</v>
      </c>
      <c r="R11" s="2" t="s">
        <v>16</v>
      </c>
      <c r="S11" s="8" t="s">
        <v>502</v>
      </c>
      <c r="T11" s="34" t="s">
        <v>10</v>
      </c>
      <c r="U11" s="27">
        <v>82</v>
      </c>
      <c r="V11" s="27">
        <v>84</v>
      </c>
      <c r="W11" s="27">
        <v>79</v>
      </c>
      <c r="X11" s="27">
        <v>93</v>
      </c>
      <c r="Y11" s="27">
        <v>80</v>
      </c>
      <c r="Z11" s="27">
        <v>83</v>
      </c>
      <c r="AA11" s="27">
        <v>87</v>
      </c>
      <c r="AB11" s="27">
        <v>81</v>
      </c>
      <c r="AC11" s="27">
        <v>95</v>
      </c>
      <c r="AD11" s="27">
        <v>82</v>
      </c>
      <c r="AE11" s="27">
        <v>89</v>
      </c>
      <c r="AF11" s="27">
        <v>76</v>
      </c>
      <c r="AG11" s="9"/>
    </row>
    <row r="12" spans="1:33" x14ac:dyDescent="0.4">
      <c r="B12" s="15">
        <v>7</v>
      </c>
      <c r="C12" s="11" t="s">
        <v>89</v>
      </c>
      <c r="D12" s="1" t="s">
        <v>509</v>
      </c>
      <c r="E12" s="2" t="s">
        <v>100</v>
      </c>
      <c r="F12" s="34" t="s">
        <v>108</v>
      </c>
      <c r="G12" s="3" t="s">
        <v>350</v>
      </c>
      <c r="H12" s="4">
        <v>17</v>
      </c>
      <c r="I12" s="5" t="s">
        <v>94</v>
      </c>
      <c r="J12" s="6">
        <f t="shared" si="0"/>
        <v>1758</v>
      </c>
      <c r="K12" s="11">
        <v>90</v>
      </c>
      <c r="L12" s="34" t="s">
        <v>101</v>
      </c>
      <c r="M12" s="7">
        <v>200</v>
      </c>
      <c r="N12" s="7">
        <v>60</v>
      </c>
      <c r="O12" s="2" t="s">
        <v>8</v>
      </c>
      <c r="P12" s="2" t="s">
        <v>13</v>
      </c>
      <c r="Q12" s="2" t="s">
        <v>16</v>
      </c>
      <c r="R12" s="2" t="s">
        <v>16</v>
      </c>
      <c r="S12" s="8" t="s">
        <v>502</v>
      </c>
      <c r="T12" s="34" t="s">
        <v>10</v>
      </c>
      <c r="U12" s="27">
        <v>36</v>
      </c>
      <c r="V12" s="27">
        <v>35</v>
      </c>
      <c r="W12" s="27">
        <v>141</v>
      </c>
      <c r="X12" s="27">
        <v>330</v>
      </c>
      <c r="Y12" s="27">
        <v>225</v>
      </c>
      <c r="Z12" s="27">
        <v>203</v>
      </c>
      <c r="AA12" s="27">
        <v>33</v>
      </c>
      <c r="AB12" s="27">
        <v>103</v>
      </c>
      <c r="AC12" s="27">
        <v>142</v>
      </c>
      <c r="AD12" s="27">
        <v>245</v>
      </c>
      <c r="AE12" s="27">
        <v>190</v>
      </c>
      <c r="AF12" s="27">
        <v>75</v>
      </c>
      <c r="AG12" s="9"/>
    </row>
    <row r="13" spans="1:33" ht="18.75" customHeight="1" x14ac:dyDescent="0.4">
      <c r="B13" s="11">
        <v>8</v>
      </c>
      <c r="C13" s="11" t="s">
        <v>81</v>
      </c>
      <c r="D13" s="1" t="s">
        <v>109</v>
      </c>
      <c r="E13" s="2" t="s">
        <v>91</v>
      </c>
      <c r="F13" s="34" t="s">
        <v>110</v>
      </c>
      <c r="G13" s="3" t="s">
        <v>351</v>
      </c>
      <c r="H13" s="4">
        <v>9</v>
      </c>
      <c r="I13" s="5" t="s">
        <v>93</v>
      </c>
      <c r="J13" s="6">
        <f t="shared" si="0"/>
        <v>3902</v>
      </c>
      <c r="K13" s="34" t="s">
        <v>92</v>
      </c>
      <c r="L13" s="21" t="s">
        <v>342</v>
      </c>
      <c r="M13" s="22" t="s">
        <v>507</v>
      </c>
      <c r="N13" s="7">
        <v>60</v>
      </c>
      <c r="O13" s="2" t="s">
        <v>8</v>
      </c>
      <c r="P13" s="2" t="s">
        <v>13</v>
      </c>
      <c r="Q13" s="2" t="s">
        <v>16</v>
      </c>
      <c r="R13" s="2" t="s">
        <v>16</v>
      </c>
      <c r="S13" s="8" t="s">
        <v>502</v>
      </c>
      <c r="T13" s="34" t="s">
        <v>10</v>
      </c>
      <c r="U13" s="27">
        <v>329</v>
      </c>
      <c r="V13" s="27">
        <v>306</v>
      </c>
      <c r="W13" s="27">
        <v>296</v>
      </c>
      <c r="X13" s="27">
        <v>350</v>
      </c>
      <c r="Y13" s="27">
        <v>314</v>
      </c>
      <c r="Z13" s="27">
        <v>267</v>
      </c>
      <c r="AA13" s="27">
        <v>347</v>
      </c>
      <c r="AB13" s="27">
        <v>352</v>
      </c>
      <c r="AC13" s="27">
        <v>344</v>
      </c>
      <c r="AD13" s="27">
        <v>352</v>
      </c>
      <c r="AE13" s="27">
        <v>349</v>
      </c>
      <c r="AF13" s="27">
        <v>296</v>
      </c>
      <c r="AG13" s="9"/>
    </row>
    <row r="14" spans="1:33" x14ac:dyDescent="0.4">
      <c r="B14" s="11">
        <v>9</v>
      </c>
      <c r="C14" s="11" t="s">
        <v>81</v>
      </c>
      <c r="D14" s="1" t="s">
        <v>109</v>
      </c>
      <c r="E14" s="2" t="s">
        <v>100</v>
      </c>
      <c r="F14" s="34" t="s">
        <v>111</v>
      </c>
      <c r="G14" s="3" t="s">
        <v>352</v>
      </c>
      <c r="H14" s="4">
        <v>36</v>
      </c>
      <c r="I14" s="5" t="s">
        <v>94</v>
      </c>
      <c r="J14" s="6">
        <f t="shared" si="0"/>
        <v>8025</v>
      </c>
      <c r="K14" s="11">
        <v>90</v>
      </c>
      <c r="L14" s="34" t="s">
        <v>101</v>
      </c>
      <c r="M14" s="7">
        <v>200</v>
      </c>
      <c r="N14" s="7">
        <v>60</v>
      </c>
      <c r="O14" s="2" t="s">
        <v>8</v>
      </c>
      <c r="P14" s="2" t="s">
        <v>13</v>
      </c>
      <c r="Q14" s="2" t="s">
        <v>16</v>
      </c>
      <c r="R14" s="2" t="s">
        <v>16</v>
      </c>
      <c r="S14" s="8" t="s">
        <v>502</v>
      </c>
      <c r="T14" s="34" t="s">
        <v>10</v>
      </c>
      <c r="U14" s="27">
        <v>209</v>
      </c>
      <c r="V14" s="27">
        <v>362</v>
      </c>
      <c r="W14" s="27">
        <v>747</v>
      </c>
      <c r="X14" s="27">
        <v>1983</v>
      </c>
      <c r="Y14" s="27">
        <v>995</v>
      </c>
      <c r="Z14" s="27">
        <v>423</v>
      </c>
      <c r="AA14" s="27">
        <v>298</v>
      </c>
      <c r="AB14" s="27">
        <v>458</v>
      </c>
      <c r="AC14" s="27">
        <v>724</v>
      </c>
      <c r="AD14" s="27">
        <v>876</v>
      </c>
      <c r="AE14" s="27">
        <v>636</v>
      </c>
      <c r="AF14" s="27">
        <v>314</v>
      </c>
      <c r="AG14" s="9"/>
    </row>
    <row r="15" spans="1:33" ht="18.75" customHeight="1" x14ac:dyDescent="0.4">
      <c r="B15" s="11">
        <v>10</v>
      </c>
      <c r="C15" s="11" t="s">
        <v>83</v>
      </c>
      <c r="D15" s="1" t="s">
        <v>112</v>
      </c>
      <c r="E15" s="2" t="s">
        <v>91</v>
      </c>
      <c r="F15" s="34" t="s">
        <v>113</v>
      </c>
      <c r="G15" s="3" t="s">
        <v>932</v>
      </c>
      <c r="H15" s="4">
        <v>7</v>
      </c>
      <c r="I15" s="5" t="s">
        <v>93</v>
      </c>
      <c r="J15" s="6">
        <f t="shared" si="0"/>
        <v>2313</v>
      </c>
      <c r="K15" s="34" t="s">
        <v>92</v>
      </c>
      <c r="L15" s="21" t="s">
        <v>342</v>
      </c>
      <c r="M15" s="22" t="s">
        <v>507</v>
      </c>
      <c r="N15" s="7">
        <v>60</v>
      </c>
      <c r="O15" s="2" t="s">
        <v>8</v>
      </c>
      <c r="P15" s="2" t="s">
        <v>13</v>
      </c>
      <c r="Q15" s="2" t="s">
        <v>16</v>
      </c>
      <c r="R15" s="2" t="s">
        <v>16</v>
      </c>
      <c r="S15" s="8" t="s">
        <v>502</v>
      </c>
      <c r="T15" s="34" t="s">
        <v>10</v>
      </c>
      <c r="U15" s="27">
        <v>190</v>
      </c>
      <c r="V15" s="27">
        <v>195</v>
      </c>
      <c r="W15" s="27">
        <v>192</v>
      </c>
      <c r="X15" s="27">
        <v>249</v>
      </c>
      <c r="Y15" s="27">
        <v>239</v>
      </c>
      <c r="Z15" s="27">
        <v>225</v>
      </c>
      <c r="AA15" s="27">
        <v>202</v>
      </c>
      <c r="AB15" s="27">
        <v>177</v>
      </c>
      <c r="AC15" s="27">
        <v>171</v>
      </c>
      <c r="AD15" s="27">
        <v>154</v>
      </c>
      <c r="AE15" s="27">
        <v>173</v>
      </c>
      <c r="AF15" s="27">
        <v>146</v>
      </c>
      <c r="AG15" s="9"/>
    </row>
    <row r="16" spans="1:33" x14ac:dyDescent="0.4">
      <c r="B16" s="11">
        <v>11</v>
      </c>
      <c r="C16" s="11" t="s">
        <v>83</v>
      </c>
      <c r="D16" s="1" t="s">
        <v>112</v>
      </c>
      <c r="E16" s="2" t="s">
        <v>100</v>
      </c>
      <c r="F16" s="34" t="s">
        <v>114</v>
      </c>
      <c r="G16" s="3" t="s">
        <v>933</v>
      </c>
      <c r="H16" s="4">
        <v>9</v>
      </c>
      <c r="I16" s="5" t="s">
        <v>94</v>
      </c>
      <c r="J16" s="6">
        <f t="shared" si="0"/>
        <v>1393</v>
      </c>
      <c r="K16" s="11">
        <v>90</v>
      </c>
      <c r="L16" s="34" t="s">
        <v>101</v>
      </c>
      <c r="M16" s="7">
        <v>200</v>
      </c>
      <c r="N16" s="7">
        <v>60</v>
      </c>
      <c r="O16" s="2" t="s">
        <v>8</v>
      </c>
      <c r="P16" s="2" t="s">
        <v>13</v>
      </c>
      <c r="Q16" s="2" t="s">
        <v>16</v>
      </c>
      <c r="R16" s="2" t="s">
        <v>16</v>
      </c>
      <c r="S16" s="8" t="s">
        <v>502</v>
      </c>
      <c r="T16" s="34" t="s">
        <v>10</v>
      </c>
      <c r="U16" s="27">
        <v>15</v>
      </c>
      <c r="V16" s="27">
        <v>0</v>
      </c>
      <c r="W16" s="27">
        <v>46</v>
      </c>
      <c r="X16" s="27">
        <v>225</v>
      </c>
      <c r="Y16" s="27">
        <v>169</v>
      </c>
      <c r="Z16" s="27">
        <v>172</v>
      </c>
      <c r="AA16" s="27">
        <v>56</v>
      </c>
      <c r="AB16" s="27">
        <v>96</v>
      </c>
      <c r="AC16" s="27">
        <v>108</v>
      </c>
      <c r="AD16" s="27">
        <v>191</v>
      </c>
      <c r="AE16" s="27">
        <v>233</v>
      </c>
      <c r="AF16" s="27">
        <v>82</v>
      </c>
      <c r="AG16" s="9"/>
    </row>
    <row r="17" spans="2:33" ht="18.75" customHeight="1" x14ac:dyDescent="0.4">
      <c r="B17" s="11">
        <v>12</v>
      </c>
      <c r="C17" s="11" t="s">
        <v>82</v>
      </c>
      <c r="D17" s="1" t="s">
        <v>112</v>
      </c>
      <c r="E17" s="2" t="s">
        <v>91</v>
      </c>
      <c r="F17" s="34" t="s">
        <v>115</v>
      </c>
      <c r="G17" s="3" t="s">
        <v>934</v>
      </c>
      <c r="H17" s="4">
        <v>7</v>
      </c>
      <c r="I17" s="5" t="s">
        <v>93</v>
      </c>
      <c r="J17" s="6">
        <f t="shared" si="0"/>
        <v>1013</v>
      </c>
      <c r="K17" s="34" t="s">
        <v>92</v>
      </c>
      <c r="L17" s="21" t="s">
        <v>342</v>
      </c>
      <c r="M17" s="22" t="s">
        <v>507</v>
      </c>
      <c r="N17" s="7">
        <v>60</v>
      </c>
      <c r="O17" s="2" t="s">
        <v>8</v>
      </c>
      <c r="P17" s="2" t="s">
        <v>13</v>
      </c>
      <c r="Q17" s="2" t="s">
        <v>16</v>
      </c>
      <c r="R17" s="2" t="s">
        <v>16</v>
      </c>
      <c r="S17" s="8" t="s">
        <v>502</v>
      </c>
      <c r="T17" s="34" t="s">
        <v>10</v>
      </c>
      <c r="U17" s="27">
        <v>87</v>
      </c>
      <c r="V17" s="27">
        <v>96</v>
      </c>
      <c r="W17" s="27">
        <v>100</v>
      </c>
      <c r="X17" s="27">
        <v>86</v>
      </c>
      <c r="Y17" s="27">
        <v>46</v>
      </c>
      <c r="Z17" s="27">
        <v>43</v>
      </c>
      <c r="AA17" s="27">
        <v>50</v>
      </c>
      <c r="AB17" s="27">
        <v>84</v>
      </c>
      <c r="AC17" s="27">
        <v>90</v>
      </c>
      <c r="AD17" s="27">
        <v>101</v>
      </c>
      <c r="AE17" s="27">
        <v>123</v>
      </c>
      <c r="AF17" s="27">
        <v>107</v>
      </c>
      <c r="AG17" s="9"/>
    </row>
    <row r="18" spans="2:33" x14ac:dyDescent="0.4">
      <c r="B18" s="15">
        <v>13</v>
      </c>
      <c r="C18" s="11" t="s">
        <v>82</v>
      </c>
      <c r="D18" s="1" t="s">
        <v>112</v>
      </c>
      <c r="E18" s="2" t="s">
        <v>100</v>
      </c>
      <c r="F18" s="34" t="s">
        <v>116</v>
      </c>
      <c r="G18" s="3" t="s">
        <v>935</v>
      </c>
      <c r="H18" s="4">
        <v>25</v>
      </c>
      <c r="I18" s="5" t="s">
        <v>94</v>
      </c>
      <c r="J18" s="6">
        <f t="shared" si="0"/>
        <v>1827</v>
      </c>
      <c r="K18" s="11">
        <v>90</v>
      </c>
      <c r="L18" s="34" t="s">
        <v>101</v>
      </c>
      <c r="M18" s="7">
        <v>200</v>
      </c>
      <c r="N18" s="7">
        <v>60</v>
      </c>
      <c r="O18" s="2" t="s">
        <v>8</v>
      </c>
      <c r="P18" s="2" t="s">
        <v>13</v>
      </c>
      <c r="Q18" s="2" t="s">
        <v>16</v>
      </c>
      <c r="R18" s="2" t="s">
        <v>16</v>
      </c>
      <c r="S18" s="8" t="s">
        <v>502</v>
      </c>
      <c r="T18" s="34" t="s">
        <v>10</v>
      </c>
      <c r="U18" s="27">
        <v>83</v>
      </c>
      <c r="V18" s="27">
        <v>72</v>
      </c>
      <c r="W18" s="27">
        <v>134</v>
      </c>
      <c r="X18" s="27">
        <v>252</v>
      </c>
      <c r="Y18" s="27">
        <v>162</v>
      </c>
      <c r="Z18" s="27">
        <v>105</v>
      </c>
      <c r="AA18" s="27">
        <v>84</v>
      </c>
      <c r="AB18" s="27">
        <v>169</v>
      </c>
      <c r="AC18" s="27">
        <v>156</v>
      </c>
      <c r="AD18" s="27">
        <v>189</v>
      </c>
      <c r="AE18" s="27">
        <v>260</v>
      </c>
      <c r="AF18" s="27">
        <v>161</v>
      </c>
      <c r="AG18" s="9"/>
    </row>
    <row r="19" spans="2:33" ht="18.75" customHeight="1" x14ac:dyDescent="0.4">
      <c r="B19" s="11">
        <v>14</v>
      </c>
      <c r="C19" s="11" t="s">
        <v>80</v>
      </c>
      <c r="D19" s="1" t="s">
        <v>117</v>
      </c>
      <c r="E19" s="2" t="s">
        <v>91</v>
      </c>
      <c r="F19" s="34" t="s">
        <v>118</v>
      </c>
      <c r="G19" s="3" t="s">
        <v>936</v>
      </c>
      <c r="H19" s="4">
        <v>8</v>
      </c>
      <c r="I19" s="5" t="s">
        <v>93</v>
      </c>
      <c r="J19" s="6">
        <f t="shared" si="0"/>
        <v>1675</v>
      </c>
      <c r="K19" s="34" t="s">
        <v>92</v>
      </c>
      <c r="L19" s="21" t="s">
        <v>342</v>
      </c>
      <c r="M19" s="22" t="s">
        <v>507</v>
      </c>
      <c r="N19" s="7">
        <v>60</v>
      </c>
      <c r="O19" s="2" t="s">
        <v>8</v>
      </c>
      <c r="P19" s="2" t="s">
        <v>13</v>
      </c>
      <c r="Q19" s="2" t="s">
        <v>16</v>
      </c>
      <c r="R19" s="2" t="s">
        <v>16</v>
      </c>
      <c r="S19" s="8" t="s">
        <v>502</v>
      </c>
      <c r="T19" s="34" t="s">
        <v>10</v>
      </c>
      <c r="U19" s="27">
        <v>86</v>
      </c>
      <c r="V19" s="27">
        <v>65</v>
      </c>
      <c r="W19" s="27">
        <v>84</v>
      </c>
      <c r="X19" s="27">
        <v>229</v>
      </c>
      <c r="Y19" s="27">
        <v>141</v>
      </c>
      <c r="Z19" s="27">
        <v>116</v>
      </c>
      <c r="AA19" s="27">
        <v>70</v>
      </c>
      <c r="AB19" s="27">
        <v>113</v>
      </c>
      <c r="AC19" s="27">
        <v>179</v>
      </c>
      <c r="AD19" s="27">
        <v>225</v>
      </c>
      <c r="AE19" s="27">
        <v>194</v>
      </c>
      <c r="AF19" s="27">
        <v>173</v>
      </c>
      <c r="AG19" s="9"/>
    </row>
    <row r="20" spans="2:33" ht="18.75" customHeight="1" x14ac:dyDescent="0.4">
      <c r="B20" s="11">
        <v>15</v>
      </c>
      <c r="C20" s="11" t="s">
        <v>90</v>
      </c>
      <c r="D20" s="1" t="s">
        <v>119</v>
      </c>
      <c r="E20" s="2" t="s">
        <v>656</v>
      </c>
      <c r="F20" s="34" t="s">
        <v>120</v>
      </c>
      <c r="G20" s="3" t="s">
        <v>353</v>
      </c>
      <c r="H20" s="4">
        <v>10</v>
      </c>
      <c r="I20" s="5" t="s">
        <v>93</v>
      </c>
      <c r="J20" s="6">
        <f t="shared" si="0"/>
        <v>1524</v>
      </c>
      <c r="K20" s="34" t="s">
        <v>92</v>
      </c>
      <c r="L20" s="21" t="s">
        <v>342</v>
      </c>
      <c r="M20" s="22" t="s">
        <v>507</v>
      </c>
      <c r="N20" s="7">
        <v>60</v>
      </c>
      <c r="O20" s="2" t="s">
        <v>8</v>
      </c>
      <c r="P20" s="2" t="s">
        <v>13</v>
      </c>
      <c r="Q20" s="2" t="s">
        <v>16</v>
      </c>
      <c r="R20" s="2" t="s">
        <v>16</v>
      </c>
      <c r="S20" s="8" t="s">
        <v>502</v>
      </c>
      <c r="T20" s="34" t="s">
        <v>10</v>
      </c>
      <c r="U20" s="27">
        <v>125</v>
      </c>
      <c r="V20" s="27">
        <v>111</v>
      </c>
      <c r="W20" s="27">
        <v>111</v>
      </c>
      <c r="X20" s="27">
        <v>119</v>
      </c>
      <c r="Y20" s="27">
        <v>157</v>
      </c>
      <c r="Z20" s="27">
        <v>135</v>
      </c>
      <c r="AA20" s="27">
        <v>121</v>
      </c>
      <c r="AB20" s="27">
        <v>126</v>
      </c>
      <c r="AC20" s="27">
        <v>149</v>
      </c>
      <c r="AD20" s="27">
        <v>134</v>
      </c>
      <c r="AE20" s="27">
        <v>119</v>
      </c>
      <c r="AF20" s="27">
        <v>117</v>
      </c>
      <c r="AG20" s="9"/>
    </row>
    <row r="21" spans="2:33" x14ac:dyDescent="0.4">
      <c r="B21" s="11">
        <v>16</v>
      </c>
      <c r="C21" s="11" t="s">
        <v>90</v>
      </c>
      <c r="D21" s="1" t="s">
        <v>119</v>
      </c>
      <c r="E21" s="2" t="s">
        <v>100</v>
      </c>
      <c r="F21" s="34" t="s">
        <v>121</v>
      </c>
      <c r="G21" s="3" t="s">
        <v>354</v>
      </c>
      <c r="H21" s="4">
        <v>11</v>
      </c>
      <c r="I21" s="5" t="s">
        <v>94</v>
      </c>
      <c r="J21" s="6">
        <f t="shared" si="0"/>
        <v>174</v>
      </c>
      <c r="K21" s="11">
        <v>90</v>
      </c>
      <c r="L21" s="34" t="s">
        <v>101</v>
      </c>
      <c r="M21" s="7">
        <v>200</v>
      </c>
      <c r="N21" s="7">
        <v>60</v>
      </c>
      <c r="O21" s="2" t="s">
        <v>8</v>
      </c>
      <c r="P21" s="2" t="s">
        <v>13</v>
      </c>
      <c r="Q21" s="2" t="s">
        <v>16</v>
      </c>
      <c r="R21" s="2" t="s">
        <v>16</v>
      </c>
      <c r="S21" s="8" t="s">
        <v>502</v>
      </c>
      <c r="T21" s="34" t="s">
        <v>10</v>
      </c>
      <c r="U21" s="27">
        <v>3</v>
      </c>
      <c r="V21" s="27">
        <v>3</v>
      </c>
      <c r="W21" s="27">
        <v>15</v>
      </c>
      <c r="X21" s="27">
        <v>4</v>
      </c>
      <c r="Y21" s="27">
        <v>82</v>
      </c>
      <c r="Z21" s="27">
        <v>30</v>
      </c>
      <c r="AA21" s="27">
        <v>2</v>
      </c>
      <c r="AB21" s="27">
        <v>10</v>
      </c>
      <c r="AC21" s="27">
        <v>7</v>
      </c>
      <c r="AD21" s="27">
        <v>12</v>
      </c>
      <c r="AE21" s="27">
        <v>3</v>
      </c>
      <c r="AF21" s="27">
        <v>3</v>
      </c>
      <c r="AG21" s="9"/>
    </row>
    <row r="22" spans="2:33" ht="18.75" customHeight="1" x14ac:dyDescent="0.4">
      <c r="B22" s="11">
        <v>17</v>
      </c>
      <c r="C22" s="2" t="s">
        <v>85</v>
      </c>
      <c r="D22" s="1" t="s">
        <v>122</v>
      </c>
      <c r="E22" s="2" t="s">
        <v>91</v>
      </c>
      <c r="F22" s="34" t="s">
        <v>123</v>
      </c>
      <c r="G22" s="3" t="s">
        <v>355</v>
      </c>
      <c r="H22" s="4">
        <v>14</v>
      </c>
      <c r="I22" s="5" t="s">
        <v>93</v>
      </c>
      <c r="J22" s="6">
        <f t="shared" si="0"/>
        <v>5990</v>
      </c>
      <c r="K22" s="34" t="s">
        <v>92</v>
      </c>
      <c r="L22" s="21" t="s">
        <v>342</v>
      </c>
      <c r="M22" s="22" t="s">
        <v>507</v>
      </c>
      <c r="N22" s="7">
        <v>60</v>
      </c>
      <c r="O22" s="2" t="s">
        <v>8</v>
      </c>
      <c r="P22" s="2" t="s">
        <v>13</v>
      </c>
      <c r="Q22" s="2" t="s">
        <v>16</v>
      </c>
      <c r="R22" s="2" t="s">
        <v>16</v>
      </c>
      <c r="S22" s="8" t="s">
        <v>502</v>
      </c>
      <c r="T22" s="34" t="s">
        <v>10</v>
      </c>
      <c r="U22" s="27">
        <v>421</v>
      </c>
      <c r="V22" s="27">
        <v>402</v>
      </c>
      <c r="W22" s="27">
        <v>415</v>
      </c>
      <c r="X22" s="27">
        <v>506</v>
      </c>
      <c r="Y22" s="27">
        <v>545</v>
      </c>
      <c r="Z22" s="27">
        <v>438</v>
      </c>
      <c r="AA22" s="27">
        <v>519</v>
      </c>
      <c r="AB22" s="27">
        <v>517</v>
      </c>
      <c r="AC22" s="27">
        <v>618</v>
      </c>
      <c r="AD22" s="27">
        <v>604</v>
      </c>
      <c r="AE22" s="27">
        <v>552</v>
      </c>
      <c r="AF22" s="27">
        <v>453</v>
      </c>
      <c r="AG22" s="9"/>
    </row>
    <row r="23" spans="2:33" x14ac:dyDescent="0.4">
      <c r="B23" s="11">
        <v>18</v>
      </c>
      <c r="C23" s="2" t="s">
        <v>85</v>
      </c>
      <c r="D23" s="1" t="s">
        <v>122</v>
      </c>
      <c r="E23" s="2" t="s">
        <v>100</v>
      </c>
      <c r="F23" s="34" t="s">
        <v>124</v>
      </c>
      <c r="G23" s="3" t="s">
        <v>356</v>
      </c>
      <c r="H23" s="4">
        <v>10</v>
      </c>
      <c r="I23" s="5" t="s">
        <v>94</v>
      </c>
      <c r="J23" s="6">
        <f t="shared" si="0"/>
        <v>3202</v>
      </c>
      <c r="K23" s="11">
        <v>90</v>
      </c>
      <c r="L23" s="34" t="s">
        <v>101</v>
      </c>
      <c r="M23" s="7">
        <v>200</v>
      </c>
      <c r="N23" s="7">
        <v>60</v>
      </c>
      <c r="O23" s="2" t="s">
        <v>8</v>
      </c>
      <c r="P23" s="2" t="s">
        <v>13</v>
      </c>
      <c r="Q23" s="2" t="s">
        <v>16</v>
      </c>
      <c r="R23" s="2" t="s">
        <v>16</v>
      </c>
      <c r="S23" s="8" t="s">
        <v>502</v>
      </c>
      <c r="T23" s="34" t="s">
        <v>10</v>
      </c>
      <c r="U23" s="27">
        <v>45</v>
      </c>
      <c r="V23" s="27">
        <v>91</v>
      </c>
      <c r="W23" s="27">
        <v>247</v>
      </c>
      <c r="X23" s="27">
        <v>531</v>
      </c>
      <c r="Y23" s="27">
        <v>578</v>
      </c>
      <c r="Z23" s="27">
        <v>230</v>
      </c>
      <c r="AA23" s="27">
        <v>15</v>
      </c>
      <c r="AB23" s="27">
        <v>146</v>
      </c>
      <c r="AC23" s="27">
        <v>364</v>
      </c>
      <c r="AD23" s="27">
        <v>461</v>
      </c>
      <c r="AE23" s="27">
        <v>350</v>
      </c>
      <c r="AF23" s="27">
        <v>144</v>
      </c>
      <c r="AG23" s="9"/>
    </row>
    <row r="24" spans="2:33" ht="18.75" customHeight="1" x14ac:dyDescent="0.4">
      <c r="B24" s="15">
        <v>19</v>
      </c>
      <c r="C24" s="11" t="s">
        <v>84</v>
      </c>
      <c r="D24" s="1" t="s">
        <v>112</v>
      </c>
      <c r="E24" s="2" t="s">
        <v>91</v>
      </c>
      <c r="F24" s="34" t="s">
        <v>125</v>
      </c>
      <c r="G24" s="3" t="s">
        <v>937</v>
      </c>
      <c r="H24" s="4">
        <v>7</v>
      </c>
      <c r="I24" s="5" t="s">
        <v>93</v>
      </c>
      <c r="J24" s="6">
        <f t="shared" si="0"/>
        <v>5024</v>
      </c>
      <c r="K24" s="34" t="s">
        <v>92</v>
      </c>
      <c r="L24" s="21" t="s">
        <v>342</v>
      </c>
      <c r="M24" s="22" t="s">
        <v>507</v>
      </c>
      <c r="N24" s="7">
        <v>60</v>
      </c>
      <c r="O24" s="2" t="s">
        <v>8</v>
      </c>
      <c r="P24" s="2" t="s">
        <v>13</v>
      </c>
      <c r="Q24" s="2" t="s">
        <v>16</v>
      </c>
      <c r="R24" s="2" t="s">
        <v>16</v>
      </c>
      <c r="S24" s="8" t="s">
        <v>502</v>
      </c>
      <c r="T24" s="34" t="s">
        <v>10</v>
      </c>
      <c r="U24" s="27">
        <v>397</v>
      </c>
      <c r="V24" s="27">
        <v>398</v>
      </c>
      <c r="W24" s="27">
        <v>386</v>
      </c>
      <c r="X24" s="27">
        <v>413</v>
      </c>
      <c r="Y24" s="27">
        <v>400</v>
      </c>
      <c r="Z24" s="27">
        <v>377</v>
      </c>
      <c r="AA24" s="27">
        <v>400</v>
      </c>
      <c r="AB24" s="27">
        <v>389</v>
      </c>
      <c r="AC24" s="27">
        <v>484</v>
      </c>
      <c r="AD24" s="27">
        <v>468</v>
      </c>
      <c r="AE24" s="27">
        <v>469</v>
      </c>
      <c r="AF24" s="27">
        <v>443</v>
      </c>
      <c r="AG24" s="9"/>
    </row>
    <row r="25" spans="2:33" x14ac:dyDescent="0.4">
      <c r="B25" s="11">
        <v>20</v>
      </c>
      <c r="C25" s="11" t="s">
        <v>84</v>
      </c>
      <c r="D25" s="1" t="s">
        <v>112</v>
      </c>
      <c r="E25" s="2" t="s">
        <v>100</v>
      </c>
      <c r="F25" s="34" t="s">
        <v>126</v>
      </c>
      <c r="G25" s="3" t="s">
        <v>938</v>
      </c>
      <c r="H25" s="4">
        <v>13</v>
      </c>
      <c r="I25" s="5" t="s">
        <v>94</v>
      </c>
      <c r="J25" s="6">
        <f t="shared" si="0"/>
        <v>5911</v>
      </c>
      <c r="K25" s="11">
        <v>90</v>
      </c>
      <c r="L25" s="34" t="s">
        <v>101</v>
      </c>
      <c r="M25" s="7">
        <v>200</v>
      </c>
      <c r="N25" s="7">
        <v>60</v>
      </c>
      <c r="O25" s="2" t="s">
        <v>8</v>
      </c>
      <c r="P25" s="2" t="s">
        <v>13</v>
      </c>
      <c r="Q25" s="2" t="s">
        <v>16</v>
      </c>
      <c r="R25" s="2" t="s">
        <v>16</v>
      </c>
      <c r="S25" s="8" t="s">
        <v>502</v>
      </c>
      <c r="T25" s="34" t="s">
        <v>10</v>
      </c>
      <c r="U25" s="27">
        <v>195</v>
      </c>
      <c r="V25" s="27">
        <v>162</v>
      </c>
      <c r="W25" s="27">
        <v>285</v>
      </c>
      <c r="X25" s="27">
        <v>732</v>
      </c>
      <c r="Y25" s="27">
        <v>508</v>
      </c>
      <c r="Z25" s="27">
        <v>330</v>
      </c>
      <c r="AA25" s="27">
        <v>172</v>
      </c>
      <c r="AB25" s="27">
        <v>505</v>
      </c>
      <c r="AC25" s="27">
        <v>736</v>
      </c>
      <c r="AD25" s="27">
        <v>846</v>
      </c>
      <c r="AE25" s="27">
        <v>777</v>
      </c>
      <c r="AF25" s="27">
        <v>663</v>
      </c>
      <c r="AG25" s="9"/>
    </row>
    <row r="26" spans="2:33" ht="18.75" customHeight="1" x14ac:dyDescent="0.4">
      <c r="B26" s="11">
        <v>21</v>
      </c>
      <c r="C26" s="11" t="s">
        <v>86</v>
      </c>
      <c r="D26" s="1" t="s">
        <v>127</v>
      </c>
      <c r="E26" s="2" t="s">
        <v>91</v>
      </c>
      <c r="F26" s="34" t="s">
        <v>128</v>
      </c>
      <c r="G26" s="3" t="s">
        <v>357</v>
      </c>
      <c r="H26" s="4">
        <v>10</v>
      </c>
      <c r="I26" s="5" t="s">
        <v>93</v>
      </c>
      <c r="J26" s="6">
        <f t="shared" si="0"/>
        <v>5348</v>
      </c>
      <c r="K26" s="34" t="s">
        <v>92</v>
      </c>
      <c r="L26" s="21" t="s">
        <v>342</v>
      </c>
      <c r="M26" s="22" t="s">
        <v>507</v>
      </c>
      <c r="N26" s="7">
        <v>60</v>
      </c>
      <c r="O26" s="2" t="s">
        <v>8</v>
      </c>
      <c r="P26" s="2" t="s">
        <v>13</v>
      </c>
      <c r="Q26" s="2" t="s">
        <v>16</v>
      </c>
      <c r="R26" s="2" t="s">
        <v>16</v>
      </c>
      <c r="S26" s="8" t="s">
        <v>502</v>
      </c>
      <c r="T26" s="34" t="s">
        <v>10</v>
      </c>
      <c r="U26" s="27">
        <v>410</v>
      </c>
      <c r="V26" s="27">
        <v>422</v>
      </c>
      <c r="W26" s="27">
        <v>415</v>
      </c>
      <c r="X26" s="27">
        <v>579</v>
      </c>
      <c r="Y26" s="27">
        <v>534</v>
      </c>
      <c r="Z26" s="27">
        <v>479</v>
      </c>
      <c r="AA26" s="27">
        <v>445</v>
      </c>
      <c r="AB26" s="27">
        <v>383</v>
      </c>
      <c r="AC26" s="27">
        <v>444</v>
      </c>
      <c r="AD26" s="27">
        <v>428</v>
      </c>
      <c r="AE26" s="27">
        <v>392</v>
      </c>
      <c r="AF26" s="27">
        <v>417</v>
      </c>
      <c r="AG26" s="9"/>
    </row>
    <row r="27" spans="2:33" x14ac:dyDescent="0.4">
      <c r="B27" s="11">
        <v>22</v>
      </c>
      <c r="C27" s="11" t="s">
        <v>86</v>
      </c>
      <c r="D27" s="1" t="s">
        <v>127</v>
      </c>
      <c r="E27" s="2" t="s">
        <v>100</v>
      </c>
      <c r="F27" s="34" t="s">
        <v>129</v>
      </c>
      <c r="G27" s="3" t="s">
        <v>358</v>
      </c>
      <c r="H27" s="4">
        <v>16</v>
      </c>
      <c r="I27" s="5" t="s">
        <v>94</v>
      </c>
      <c r="J27" s="6">
        <f t="shared" si="0"/>
        <v>1746</v>
      </c>
      <c r="K27" s="11">
        <v>90</v>
      </c>
      <c r="L27" s="34" t="s">
        <v>101</v>
      </c>
      <c r="M27" s="7">
        <v>200</v>
      </c>
      <c r="N27" s="7">
        <v>60</v>
      </c>
      <c r="O27" s="2" t="s">
        <v>8</v>
      </c>
      <c r="P27" s="2" t="s">
        <v>13</v>
      </c>
      <c r="Q27" s="2" t="s">
        <v>16</v>
      </c>
      <c r="R27" s="2" t="s">
        <v>16</v>
      </c>
      <c r="S27" s="8" t="s">
        <v>502</v>
      </c>
      <c r="T27" s="34" t="s">
        <v>10</v>
      </c>
      <c r="U27" s="27">
        <v>45</v>
      </c>
      <c r="V27" s="27">
        <v>48</v>
      </c>
      <c r="W27" s="27">
        <v>155</v>
      </c>
      <c r="X27" s="27">
        <v>315</v>
      </c>
      <c r="Y27" s="27">
        <v>205</v>
      </c>
      <c r="Z27" s="27">
        <v>139</v>
      </c>
      <c r="AA27" s="27">
        <v>49</v>
      </c>
      <c r="AB27" s="27">
        <v>198</v>
      </c>
      <c r="AC27" s="27">
        <v>95</v>
      </c>
      <c r="AD27" s="27">
        <v>199</v>
      </c>
      <c r="AE27" s="27">
        <v>144</v>
      </c>
      <c r="AF27" s="27">
        <v>154</v>
      </c>
      <c r="AG27" s="9"/>
    </row>
    <row r="28" spans="2:33" ht="18.75" customHeight="1" x14ac:dyDescent="0.4">
      <c r="B28" s="11">
        <v>23</v>
      </c>
      <c r="C28" s="11" t="s">
        <v>87</v>
      </c>
      <c r="D28" s="1" t="s">
        <v>130</v>
      </c>
      <c r="E28" s="2" t="s">
        <v>91</v>
      </c>
      <c r="F28" s="34" t="s">
        <v>131</v>
      </c>
      <c r="G28" s="3" t="s">
        <v>359</v>
      </c>
      <c r="H28" s="4">
        <v>9</v>
      </c>
      <c r="I28" s="5" t="s">
        <v>93</v>
      </c>
      <c r="J28" s="6">
        <f t="shared" si="0"/>
        <v>2287</v>
      </c>
      <c r="K28" s="34" t="s">
        <v>92</v>
      </c>
      <c r="L28" s="21" t="s">
        <v>342</v>
      </c>
      <c r="M28" s="22" t="s">
        <v>507</v>
      </c>
      <c r="N28" s="7">
        <v>60</v>
      </c>
      <c r="O28" s="2" t="s">
        <v>8</v>
      </c>
      <c r="P28" s="2" t="s">
        <v>13</v>
      </c>
      <c r="Q28" s="2" t="s">
        <v>16</v>
      </c>
      <c r="R28" s="2" t="s">
        <v>16</v>
      </c>
      <c r="S28" s="8" t="s">
        <v>502</v>
      </c>
      <c r="T28" s="34" t="s">
        <v>10</v>
      </c>
      <c r="U28" s="27">
        <v>167</v>
      </c>
      <c r="V28" s="27">
        <v>169</v>
      </c>
      <c r="W28" s="27">
        <v>176</v>
      </c>
      <c r="X28" s="27">
        <v>248</v>
      </c>
      <c r="Y28" s="27">
        <v>162</v>
      </c>
      <c r="Z28" s="27">
        <v>160</v>
      </c>
      <c r="AA28" s="27">
        <v>147</v>
      </c>
      <c r="AB28" s="27">
        <v>155</v>
      </c>
      <c r="AC28" s="27">
        <v>228</v>
      </c>
      <c r="AD28" s="27">
        <v>248</v>
      </c>
      <c r="AE28" s="27">
        <v>259</v>
      </c>
      <c r="AF28" s="27">
        <v>168</v>
      </c>
      <c r="AG28" s="9"/>
    </row>
    <row r="29" spans="2:33" x14ac:dyDescent="0.4">
      <c r="B29" s="11">
        <v>24</v>
      </c>
      <c r="C29" s="11" t="s">
        <v>87</v>
      </c>
      <c r="D29" s="1" t="s">
        <v>130</v>
      </c>
      <c r="E29" s="2" t="s">
        <v>100</v>
      </c>
      <c r="F29" s="34" t="s">
        <v>132</v>
      </c>
      <c r="G29" s="3" t="s">
        <v>360</v>
      </c>
      <c r="H29" s="4">
        <v>9</v>
      </c>
      <c r="I29" s="5" t="s">
        <v>94</v>
      </c>
      <c r="J29" s="6">
        <f t="shared" si="0"/>
        <v>1519</v>
      </c>
      <c r="K29" s="11">
        <v>90</v>
      </c>
      <c r="L29" s="34" t="s">
        <v>101</v>
      </c>
      <c r="M29" s="7">
        <v>200</v>
      </c>
      <c r="N29" s="7">
        <v>60</v>
      </c>
      <c r="O29" s="2" t="s">
        <v>8</v>
      </c>
      <c r="P29" s="2" t="s">
        <v>13</v>
      </c>
      <c r="Q29" s="2" t="s">
        <v>16</v>
      </c>
      <c r="R29" s="2" t="s">
        <v>16</v>
      </c>
      <c r="S29" s="8" t="s">
        <v>502</v>
      </c>
      <c r="T29" s="34" t="s">
        <v>10</v>
      </c>
      <c r="U29" s="27">
        <v>71</v>
      </c>
      <c r="V29" s="27">
        <v>76</v>
      </c>
      <c r="W29" s="27">
        <v>79</v>
      </c>
      <c r="X29" s="27">
        <v>82</v>
      </c>
      <c r="Y29" s="27">
        <v>103</v>
      </c>
      <c r="Z29" s="27">
        <v>104</v>
      </c>
      <c r="AA29" s="27">
        <v>63</v>
      </c>
      <c r="AB29" s="27">
        <v>97</v>
      </c>
      <c r="AC29" s="27">
        <v>187</v>
      </c>
      <c r="AD29" s="27">
        <v>251</v>
      </c>
      <c r="AE29" s="27">
        <v>312</v>
      </c>
      <c r="AF29" s="27">
        <v>94</v>
      </c>
      <c r="AG29" s="9"/>
    </row>
    <row r="30" spans="2:33" ht="18.75" customHeight="1" x14ac:dyDescent="0.4">
      <c r="B30" s="15">
        <v>25</v>
      </c>
      <c r="C30" s="11" t="s">
        <v>88</v>
      </c>
      <c r="D30" s="1" t="s">
        <v>130</v>
      </c>
      <c r="E30" s="2" t="s">
        <v>91</v>
      </c>
      <c r="F30" s="34" t="s">
        <v>133</v>
      </c>
      <c r="G30" s="3" t="s">
        <v>361</v>
      </c>
      <c r="H30" s="4">
        <v>11</v>
      </c>
      <c r="I30" s="5" t="s">
        <v>93</v>
      </c>
      <c r="J30" s="6">
        <f t="shared" si="0"/>
        <v>6540</v>
      </c>
      <c r="K30" s="34" t="s">
        <v>92</v>
      </c>
      <c r="L30" s="21" t="s">
        <v>342</v>
      </c>
      <c r="M30" s="22" t="s">
        <v>507</v>
      </c>
      <c r="N30" s="7">
        <v>60</v>
      </c>
      <c r="O30" s="2" t="s">
        <v>8</v>
      </c>
      <c r="P30" s="2" t="s">
        <v>13</v>
      </c>
      <c r="Q30" s="2" t="s">
        <v>16</v>
      </c>
      <c r="R30" s="2" t="s">
        <v>16</v>
      </c>
      <c r="S30" s="8" t="s">
        <v>502</v>
      </c>
      <c r="T30" s="34" t="s">
        <v>10</v>
      </c>
      <c r="U30" s="27">
        <v>555</v>
      </c>
      <c r="V30" s="27">
        <v>499</v>
      </c>
      <c r="W30" s="27">
        <v>463</v>
      </c>
      <c r="X30" s="27">
        <v>557</v>
      </c>
      <c r="Y30" s="27">
        <v>442</v>
      </c>
      <c r="Z30" s="27">
        <v>498</v>
      </c>
      <c r="AA30" s="27">
        <v>512</v>
      </c>
      <c r="AB30" s="27">
        <v>577</v>
      </c>
      <c r="AC30" s="27">
        <v>647</v>
      </c>
      <c r="AD30" s="27">
        <v>596</v>
      </c>
      <c r="AE30" s="27">
        <v>564</v>
      </c>
      <c r="AF30" s="27">
        <v>630</v>
      </c>
      <c r="AG30" s="9"/>
    </row>
    <row r="31" spans="2:33" x14ac:dyDescent="0.4">
      <c r="B31" s="11">
        <v>26</v>
      </c>
      <c r="C31" s="11" t="s">
        <v>88</v>
      </c>
      <c r="D31" s="1" t="s">
        <v>130</v>
      </c>
      <c r="E31" s="2" t="s">
        <v>100</v>
      </c>
      <c r="F31" s="34" t="s">
        <v>134</v>
      </c>
      <c r="G31" s="3" t="s">
        <v>362</v>
      </c>
      <c r="H31" s="4">
        <v>22</v>
      </c>
      <c r="I31" s="5" t="s">
        <v>94</v>
      </c>
      <c r="J31" s="6">
        <f t="shared" si="0"/>
        <v>6065</v>
      </c>
      <c r="K31" s="11">
        <v>90</v>
      </c>
      <c r="L31" s="34" t="s">
        <v>101</v>
      </c>
      <c r="M31" s="7">
        <v>200</v>
      </c>
      <c r="N31" s="7">
        <v>60</v>
      </c>
      <c r="O31" s="2" t="s">
        <v>8</v>
      </c>
      <c r="P31" s="2" t="s">
        <v>13</v>
      </c>
      <c r="Q31" s="2" t="s">
        <v>16</v>
      </c>
      <c r="R31" s="2" t="s">
        <v>16</v>
      </c>
      <c r="S31" s="8" t="s">
        <v>502</v>
      </c>
      <c r="T31" s="34" t="s">
        <v>10</v>
      </c>
      <c r="U31" s="27">
        <v>118</v>
      </c>
      <c r="V31" s="27">
        <v>120</v>
      </c>
      <c r="W31" s="27">
        <v>432</v>
      </c>
      <c r="X31" s="27">
        <v>1241</v>
      </c>
      <c r="Y31" s="27">
        <v>925</v>
      </c>
      <c r="Z31" s="27">
        <v>457</v>
      </c>
      <c r="AA31" s="27">
        <v>149</v>
      </c>
      <c r="AB31" s="27">
        <v>472</v>
      </c>
      <c r="AC31" s="27">
        <v>571</v>
      </c>
      <c r="AD31" s="27">
        <v>634</v>
      </c>
      <c r="AE31" s="27">
        <v>528</v>
      </c>
      <c r="AF31" s="27">
        <v>418</v>
      </c>
      <c r="AG31" s="9"/>
    </row>
    <row r="32" spans="2:33" ht="18.75" customHeight="1" x14ac:dyDescent="0.4">
      <c r="B32" s="11">
        <v>27</v>
      </c>
      <c r="C32" s="11" t="s">
        <v>74</v>
      </c>
      <c r="D32" s="1" t="s">
        <v>135</v>
      </c>
      <c r="E32" s="2" t="s">
        <v>91</v>
      </c>
      <c r="F32" s="34" t="s">
        <v>503</v>
      </c>
      <c r="G32" s="3" t="s">
        <v>505</v>
      </c>
      <c r="H32" s="4">
        <v>14</v>
      </c>
      <c r="I32" s="5" t="s">
        <v>93</v>
      </c>
      <c r="J32" s="6">
        <f t="shared" si="0"/>
        <v>16179</v>
      </c>
      <c r="K32" s="34" t="s">
        <v>92</v>
      </c>
      <c r="L32" s="21" t="s">
        <v>342</v>
      </c>
      <c r="M32" s="22" t="s">
        <v>507</v>
      </c>
      <c r="N32" s="7">
        <v>60</v>
      </c>
      <c r="O32" s="2" t="s">
        <v>8</v>
      </c>
      <c r="P32" s="2" t="s">
        <v>13</v>
      </c>
      <c r="Q32" s="2" t="s">
        <v>16</v>
      </c>
      <c r="R32" s="2" t="s">
        <v>16</v>
      </c>
      <c r="S32" s="8" t="s">
        <v>502</v>
      </c>
      <c r="T32" s="34" t="s">
        <v>10</v>
      </c>
      <c r="U32" s="79">
        <v>1186</v>
      </c>
      <c r="V32" s="79">
        <v>1261</v>
      </c>
      <c r="W32" s="79">
        <v>1373</v>
      </c>
      <c r="X32" s="79">
        <v>1717</v>
      </c>
      <c r="Y32" s="79">
        <v>1544</v>
      </c>
      <c r="Z32" s="79">
        <v>1460</v>
      </c>
      <c r="AA32" s="79">
        <v>1284</v>
      </c>
      <c r="AB32" s="79">
        <v>1229</v>
      </c>
      <c r="AC32" s="79">
        <v>1375</v>
      </c>
      <c r="AD32" s="79">
        <v>1241</v>
      </c>
      <c r="AE32" s="79">
        <v>1242</v>
      </c>
      <c r="AF32" s="79">
        <v>1267</v>
      </c>
      <c r="AG32" s="9"/>
    </row>
    <row r="33" spans="2:33" x14ac:dyDescent="0.4">
      <c r="B33" s="11">
        <v>28</v>
      </c>
      <c r="C33" s="11" t="s">
        <v>74</v>
      </c>
      <c r="D33" s="1" t="s">
        <v>135</v>
      </c>
      <c r="E33" s="2" t="s">
        <v>100</v>
      </c>
      <c r="F33" s="34" t="s">
        <v>504</v>
      </c>
      <c r="G33" s="3" t="s">
        <v>506</v>
      </c>
      <c r="H33" s="4">
        <v>1</v>
      </c>
      <c r="I33" s="5" t="s">
        <v>94</v>
      </c>
      <c r="J33" s="6">
        <f t="shared" si="0"/>
        <v>900</v>
      </c>
      <c r="K33" s="11">
        <v>90</v>
      </c>
      <c r="L33" s="34" t="s">
        <v>101</v>
      </c>
      <c r="M33" s="7">
        <v>200</v>
      </c>
      <c r="N33" s="7">
        <v>60</v>
      </c>
      <c r="O33" s="2" t="s">
        <v>8</v>
      </c>
      <c r="P33" s="2" t="s">
        <v>13</v>
      </c>
      <c r="Q33" s="2" t="s">
        <v>16</v>
      </c>
      <c r="R33" s="2" t="s">
        <v>16</v>
      </c>
      <c r="S33" s="8" t="s">
        <v>502</v>
      </c>
      <c r="T33" s="34" t="s">
        <v>10</v>
      </c>
      <c r="U33" s="79">
        <v>36</v>
      </c>
      <c r="V33" s="79">
        <v>39</v>
      </c>
      <c r="W33" s="79">
        <v>69</v>
      </c>
      <c r="X33" s="79">
        <v>158</v>
      </c>
      <c r="Y33" s="79">
        <v>130</v>
      </c>
      <c r="Z33" s="79">
        <v>71</v>
      </c>
      <c r="AA33" s="79">
        <v>36</v>
      </c>
      <c r="AB33" s="79">
        <v>50</v>
      </c>
      <c r="AC33" s="79">
        <v>88</v>
      </c>
      <c r="AD33" s="79">
        <v>93</v>
      </c>
      <c r="AE33" s="79">
        <v>77</v>
      </c>
      <c r="AF33" s="79">
        <v>53</v>
      </c>
      <c r="AG33" s="9"/>
    </row>
    <row r="34" spans="2:33" ht="18.75" customHeight="1" x14ac:dyDescent="0.4">
      <c r="B34" s="11">
        <v>29</v>
      </c>
      <c r="C34" s="11" t="s">
        <v>75</v>
      </c>
      <c r="D34" s="1" t="s">
        <v>136</v>
      </c>
      <c r="E34" s="16" t="s">
        <v>91</v>
      </c>
      <c r="F34" s="34" t="s">
        <v>137</v>
      </c>
      <c r="G34" s="3" t="s">
        <v>363</v>
      </c>
      <c r="H34" s="4">
        <v>30</v>
      </c>
      <c r="I34" s="5" t="s">
        <v>93</v>
      </c>
      <c r="J34" s="6">
        <f t="shared" si="0"/>
        <v>13792</v>
      </c>
      <c r="K34" s="34" t="s">
        <v>92</v>
      </c>
      <c r="L34" s="21" t="s">
        <v>342</v>
      </c>
      <c r="M34" s="22" t="s">
        <v>507</v>
      </c>
      <c r="N34" s="7">
        <v>60</v>
      </c>
      <c r="O34" s="2" t="s">
        <v>8</v>
      </c>
      <c r="P34" s="2" t="s">
        <v>13</v>
      </c>
      <c r="Q34" s="2" t="s">
        <v>16</v>
      </c>
      <c r="R34" s="2" t="s">
        <v>16</v>
      </c>
      <c r="S34" s="8" t="s">
        <v>502</v>
      </c>
      <c r="T34" s="34" t="s">
        <v>10</v>
      </c>
      <c r="U34" s="79">
        <v>1187</v>
      </c>
      <c r="V34" s="79">
        <v>1161</v>
      </c>
      <c r="W34" s="79">
        <v>1099</v>
      </c>
      <c r="X34" s="79">
        <v>1413</v>
      </c>
      <c r="Y34" s="79">
        <v>1188</v>
      </c>
      <c r="Z34" s="79">
        <v>1096</v>
      </c>
      <c r="AA34" s="79">
        <v>1081</v>
      </c>
      <c r="AB34" s="79">
        <v>1047</v>
      </c>
      <c r="AC34" s="79">
        <v>1146</v>
      </c>
      <c r="AD34" s="79">
        <v>1135</v>
      </c>
      <c r="AE34" s="79">
        <v>1130</v>
      </c>
      <c r="AF34" s="79">
        <v>1109</v>
      </c>
      <c r="AG34" s="9"/>
    </row>
    <row r="35" spans="2:33" x14ac:dyDescent="0.4">
      <c r="B35" s="11">
        <v>30</v>
      </c>
      <c r="C35" s="11" t="s">
        <v>75</v>
      </c>
      <c r="D35" s="1" t="s">
        <v>136</v>
      </c>
      <c r="E35" s="2" t="s">
        <v>100</v>
      </c>
      <c r="F35" s="34" t="s">
        <v>138</v>
      </c>
      <c r="G35" s="3" t="s">
        <v>364</v>
      </c>
      <c r="H35" s="4">
        <v>28</v>
      </c>
      <c r="I35" s="5" t="s">
        <v>94</v>
      </c>
      <c r="J35" s="6">
        <f t="shared" si="0"/>
        <v>8906</v>
      </c>
      <c r="K35" s="11">
        <v>90</v>
      </c>
      <c r="L35" s="34" t="s">
        <v>101</v>
      </c>
      <c r="M35" s="7">
        <v>200</v>
      </c>
      <c r="N35" s="7">
        <v>60</v>
      </c>
      <c r="O35" s="2" t="s">
        <v>8</v>
      </c>
      <c r="P35" s="2" t="s">
        <v>13</v>
      </c>
      <c r="Q35" s="2" t="s">
        <v>16</v>
      </c>
      <c r="R35" s="2" t="s">
        <v>16</v>
      </c>
      <c r="S35" s="8" t="s">
        <v>502</v>
      </c>
      <c r="T35" s="34" t="s">
        <v>10</v>
      </c>
      <c r="U35" s="79">
        <v>190</v>
      </c>
      <c r="V35" s="79">
        <v>239</v>
      </c>
      <c r="W35" s="79">
        <v>587</v>
      </c>
      <c r="X35" s="79">
        <v>1247</v>
      </c>
      <c r="Y35" s="79">
        <v>1136</v>
      </c>
      <c r="Z35" s="79">
        <v>556</v>
      </c>
      <c r="AA35" s="79">
        <v>177</v>
      </c>
      <c r="AB35" s="79">
        <v>590</v>
      </c>
      <c r="AC35" s="79">
        <v>1029</v>
      </c>
      <c r="AD35" s="79">
        <v>1338</v>
      </c>
      <c r="AE35" s="79">
        <v>1083</v>
      </c>
      <c r="AF35" s="79">
        <v>734</v>
      </c>
      <c r="AG35" s="9"/>
    </row>
    <row r="36" spans="2:33" ht="18.75" customHeight="1" x14ac:dyDescent="0.4">
      <c r="B36" s="15">
        <v>31</v>
      </c>
      <c r="C36" s="11" t="s">
        <v>52</v>
      </c>
      <c r="D36" s="1" t="s">
        <v>139</v>
      </c>
      <c r="E36" s="16" t="s">
        <v>91</v>
      </c>
      <c r="F36" s="34" t="s">
        <v>140</v>
      </c>
      <c r="G36" s="3" t="s">
        <v>365</v>
      </c>
      <c r="H36" s="4">
        <v>10</v>
      </c>
      <c r="I36" s="5" t="s">
        <v>93</v>
      </c>
      <c r="J36" s="6">
        <f t="shared" si="0"/>
        <v>11211</v>
      </c>
      <c r="K36" s="34" t="s">
        <v>92</v>
      </c>
      <c r="L36" s="21" t="s">
        <v>342</v>
      </c>
      <c r="M36" s="22" t="s">
        <v>507</v>
      </c>
      <c r="N36" s="7">
        <v>60</v>
      </c>
      <c r="O36" s="2" t="s">
        <v>8</v>
      </c>
      <c r="P36" s="2" t="s">
        <v>13</v>
      </c>
      <c r="Q36" s="2" t="s">
        <v>16</v>
      </c>
      <c r="R36" s="2" t="s">
        <v>16</v>
      </c>
      <c r="S36" s="8" t="s">
        <v>502</v>
      </c>
      <c r="T36" s="34" t="s">
        <v>10</v>
      </c>
      <c r="U36" s="79">
        <v>909</v>
      </c>
      <c r="V36" s="79">
        <v>879</v>
      </c>
      <c r="W36" s="79">
        <v>785</v>
      </c>
      <c r="X36" s="79">
        <v>902</v>
      </c>
      <c r="Y36" s="79">
        <v>975</v>
      </c>
      <c r="Z36" s="79">
        <v>882</v>
      </c>
      <c r="AA36" s="79">
        <v>1036</v>
      </c>
      <c r="AB36" s="79">
        <v>940</v>
      </c>
      <c r="AC36" s="79">
        <v>1072</v>
      </c>
      <c r="AD36" s="79">
        <v>965</v>
      </c>
      <c r="AE36" s="79">
        <v>959</v>
      </c>
      <c r="AF36" s="79">
        <v>907</v>
      </c>
      <c r="AG36" s="9"/>
    </row>
    <row r="37" spans="2:33" x14ac:dyDescent="0.4">
      <c r="B37" s="11">
        <v>32</v>
      </c>
      <c r="C37" s="11" t="s">
        <v>52</v>
      </c>
      <c r="D37" s="1" t="s">
        <v>139</v>
      </c>
      <c r="E37" s="2" t="s">
        <v>100</v>
      </c>
      <c r="F37" s="34" t="s">
        <v>141</v>
      </c>
      <c r="G37" s="3" t="s">
        <v>366</v>
      </c>
      <c r="H37" s="4">
        <v>25</v>
      </c>
      <c r="I37" s="5" t="s">
        <v>94</v>
      </c>
      <c r="J37" s="6">
        <f t="shared" si="0"/>
        <v>11082</v>
      </c>
      <c r="K37" s="11">
        <v>90</v>
      </c>
      <c r="L37" s="34" t="s">
        <v>101</v>
      </c>
      <c r="M37" s="7">
        <v>200</v>
      </c>
      <c r="N37" s="7">
        <v>60</v>
      </c>
      <c r="O37" s="2" t="s">
        <v>8</v>
      </c>
      <c r="P37" s="2" t="s">
        <v>13</v>
      </c>
      <c r="Q37" s="2" t="s">
        <v>16</v>
      </c>
      <c r="R37" s="2" t="s">
        <v>16</v>
      </c>
      <c r="S37" s="8" t="s">
        <v>502</v>
      </c>
      <c r="T37" s="34" t="s">
        <v>10</v>
      </c>
      <c r="U37" s="79">
        <v>214</v>
      </c>
      <c r="V37" s="79">
        <v>182</v>
      </c>
      <c r="W37" s="79">
        <v>392</v>
      </c>
      <c r="X37" s="79">
        <v>1500</v>
      </c>
      <c r="Y37" s="79">
        <v>2128</v>
      </c>
      <c r="Z37" s="79">
        <v>1124</v>
      </c>
      <c r="AA37" s="79">
        <v>58</v>
      </c>
      <c r="AB37" s="79">
        <v>487</v>
      </c>
      <c r="AC37" s="79">
        <v>893</v>
      </c>
      <c r="AD37" s="79">
        <v>1627</v>
      </c>
      <c r="AE37" s="79">
        <v>1354</v>
      </c>
      <c r="AF37" s="79">
        <v>1123</v>
      </c>
      <c r="AG37" s="9"/>
    </row>
    <row r="38" spans="2:33" ht="18.75" customHeight="1" x14ac:dyDescent="0.4">
      <c r="B38" s="11">
        <v>33</v>
      </c>
      <c r="C38" s="11" t="s">
        <v>63</v>
      </c>
      <c r="D38" s="1" t="s">
        <v>142</v>
      </c>
      <c r="E38" s="16" t="s">
        <v>91</v>
      </c>
      <c r="F38" s="34" t="s">
        <v>143</v>
      </c>
      <c r="G38" s="3" t="s">
        <v>367</v>
      </c>
      <c r="H38" s="4">
        <v>13</v>
      </c>
      <c r="I38" s="5" t="s">
        <v>93</v>
      </c>
      <c r="J38" s="6">
        <f t="shared" si="0"/>
        <v>17280</v>
      </c>
      <c r="K38" s="34" t="s">
        <v>92</v>
      </c>
      <c r="L38" s="21" t="s">
        <v>342</v>
      </c>
      <c r="M38" s="22" t="s">
        <v>507</v>
      </c>
      <c r="N38" s="7">
        <v>60</v>
      </c>
      <c r="O38" s="2" t="s">
        <v>8</v>
      </c>
      <c r="P38" s="2" t="s">
        <v>13</v>
      </c>
      <c r="Q38" s="2" t="s">
        <v>16</v>
      </c>
      <c r="R38" s="2" t="s">
        <v>16</v>
      </c>
      <c r="S38" s="8" t="s">
        <v>502</v>
      </c>
      <c r="T38" s="34" t="s">
        <v>10</v>
      </c>
      <c r="U38" s="79">
        <v>1333</v>
      </c>
      <c r="V38" s="79">
        <v>1324</v>
      </c>
      <c r="W38" s="79">
        <v>1469</v>
      </c>
      <c r="X38" s="79">
        <v>1801</v>
      </c>
      <c r="Y38" s="79">
        <v>1630</v>
      </c>
      <c r="Z38" s="79">
        <v>1481</v>
      </c>
      <c r="AA38" s="79">
        <v>1376</v>
      </c>
      <c r="AB38" s="79">
        <v>1278</v>
      </c>
      <c r="AC38" s="79">
        <v>1470</v>
      </c>
      <c r="AD38" s="79">
        <v>1457</v>
      </c>
      <c r="AE38" s="79">
        <v>1349</v>
      </c>
      <c r="AF38" s="79">
        <v>1312</v>
      </c>
      <c r="AG38" s="9"/>
    </row>
    <row r="39" spans="2:33" x14ac:dyDescent="0.4">
      <c r="B39" s="11">
        <v>34</v>
      </c>
      <c r="C39" s="11" t="s">
        <v>63</v>
      </c>
      <c r="D39" s="1" t="s">
        <v>142</v>
      </c>
      <c r="E39" s="2" t="s">
        <v>100</v>
      </c>
      <c r="F39" s="34" t="s">
        <v>144</v>
      </c>
      <c r="G39" s="3" t="s">
        <v>368</v>
      </c>
      <c r="H39" s="4">
        <v>7</v>
      </c>
      <c r="I39" s="5" t="s">
        <v>94</v>
      </c>
      <c r="J39" s="6">
        <f t="shared" si="0"/>
        <v>1544</v>
      </c>
      <c r="K39" s="11">
        <v>80</v>
      </c>
      <c r="L39" s="34" t="s">
        <v>101</v>
      </c>
      <c r="M39" s="7">
        <v>200</v>
      </c>
      <c r="N39" s="7">
        <v>60</v>
      </c>
      <c r="O39" s="2" t="s">
        <v>8</v>
      </c>
      <c r="P39" s="2" t="s">
        <v>13</v>
      </c>
      <c r="Q39" s="2" t="s">
        <v>16</v>
      </c>
      <c r="R39" s="2" t="s">
        <v>16</v>
      </c>
      <c r="S39" s="8" t="s">
        <v>502</v>
      </c>
      <c r="T39" s="34" t="s">
        <v>10</v>
      </c>
      <c r="U39" s="79">
        <v>70</v>
      </c>
      <c r="V39" s="79">
        <v>65</v>
      </c>
      <c r="W39" s="79">
        <v>120</v>
      </c>
      <c r="X39" s="79">
        <v>260</v>
      </c>
      <c r="Y39" s="79">
        <v>197</v>
      </c>
      <c r="Z39" s="79">
        <v>109</v>
      </c>
      <c r="AA39" s="79">
        <v>71</v>
      </c>
      <c r="AB39" s="79">
        <v>109</v>
      </c>
      <c r="AC39" s="79">
        <v>149</v>
      </c>
      <c r="AD39" s="79">
        <v>162</v>
      </c>
      <c r="AE39" s="79">
        <v>127</v>
      </c>
      <c r="AF39" s="79">
        <v>105</v>
      </c>
      <c r="AG39" s="9"/>
    </row>
    <row r="40" spans="2:33" ht="18.75" customHeight="1" x14ac:dyDescent="0.4">
      <c r="B40" s="11">
        <v>35</v>
      </c>
      <c r="C40" s="11" t="s">
        <v>72</v>
      </c>
      <c r="D40" s="1" t="s">
        <v>145</v>
      </c>
      <c r="E40" s="16" t="s">
        <v>91</v>
      </c>
      <c r="F40" s="34" t="s">
        <v>146</v>
      </c>
      <c r="G40" s="3" t="s">
        <v>369</v>
      </c>
      <c r="H40" s="4">
        <v>12</v>
      </c>
      <c r="I40" s="5" t="s">
        <v>93</v>
      </c>
      <c r="J40" s="6">
        <f t="shared" si="0"/>
        <v>18096</v>
      </c>
      <c r="K40" s="34" t="s">
        <v>92</v>
      </c>
      <c r="L40" s="21" t="s">
        <v>342</v>
      </c>
      <c r="M40" s="22" t="s">
        <v>507</v>
      </c>
      <c r="N40" s="7">
        <v>60</v>
      </c>
      <c r="O40" s="2" t="s">
        <v>8</v>
      </c>
      <c r="P40" s="2" t="s">
        <v>13</v>
      </c>
      <c r="Q40" s="2" t="s">
        <v>16</v>
      </c>
      <c r="R40" s="2" t="s">
        <v>16</v>
      </c>
      <c r="S40" s="8" t="s">
        <v>502</v>
      </c>
      <c r="T40" s="34" t="s">
        <v>10</v>
      </c>
      <c r="U40" s="79">
        <v>1287</v>
      </c>
      <c r="V40" s="79">
        <v>1388</v>
      </c>
      <c r="W40" s="79">
        <v>1420</v>
      </c>
      <c r="X40" s="79">
        <v>1804</v>
      </c>
      <c r="Y40" s="79">
        <v>1630</v>
      </c>
      <c r="Z40" s="79">
        <v>1487</v>
      </c>
      <c r="AA40" s="79">
        <v>1321</v>
      </c>
      <c r="AB40" s="79">
        <v>1437</v>
      </c>
      <c r="AC40" s="79">
        <v>1687</v>
      </c>
      <c r="AD40" s="79">
        <v>1638</v>
      </c>
      <c r="AE40" s="79">
        <v>1531</v>
      </c>
      <c r="AF40" s="79">
        <v>1466</v>
      </c>
      <c r="AG40" s="9"/>
    </row>
    <row r="41" spans="2:33" x14ac:dyDescent="0.4">
      <c r="B41" s="11">
        <v>36</v>
      </c>
      <c r="C41" s="11" t="s">
        <v>72</v>
      </c>
      <c r="D41" s="1" t="s">
        <v>145</v>
      </c>
      <c r="E41" s="2" t="s">
        <v>100</v>
      </c>
      <c r="F41" s="34" t="s">
        <v>147</v>
      </c>
      <c r="G41" s="3" t="s">
        <v>370</v>
      </c>
      <c r="H41" s="4">
        <v>3</v>
      </c>
      <c r="I41" s="5" t="s">
        <v>94</v>
      </c>
      <c r="J41" s="6">
        <f t="shared" si="0"/>
        <v>0</v>
      </c>
      <c r="K41" s="11">
        <v>85</v>
      </c>
      <c r="L41" s="34" t="s">
        <v>101</v>
      </c>
      <c r="M41" s="7">
        <v>200</v>
      </c>
      <c r="N41" s="7">
        <v>60</v>
      </c>
      <c r="O41" s="2" t="s">
        <v>8</v>
      </c>
      <c r="P41" s="2" t="s">
        <v>13</v>
      </c>
      <c r="Q41" s="2" t="s">
        <v>16</v>
      </c>
      <c r="R41" s="2" t="s">
        <v>16</v>
      </c>
      <c r="S41" s="8" t="s">
        <v>502</v>
      </c>
      <c r="T41" s="34" t="s">
        <v>10</v>
      </c>
      <c r="U41" s="79">
        <v>0</v>
      </c>
      <c r="V41" s="79">
        <v>0</v>
      </c>
      <c r="W41" s="79">
        <v>0</v>
      </c>
      <c r="X41" s="79">
        <v>0</v>
      </c>
      <c r="Y41" s="79">
        <v>0</v>
      </c>
      <c r="Z41" s="79">
        <v>0</v>
      </c>
      <c r="AA41" s="79">
        <v>0</v>
      </c>
      <c r="AB41" s="79">
        <v>0</v>
      </c>
      <c r="AC41" s="79">
        <v>0</v>
      </c>
      <c r="AD41" s="79">
        <v>0</v>
      </c>
      <c r="AE41" s="79">
        <v>0</v>
      </c>
      <c r="AF41" s="79">
        <v>0</v>
      </c>
      <c r="AG41" s="9"/>
    </row>
    <row r="42" spans="2:33" ht="18.75" customHeight="1" x14ac:dyDescent="0.4">
      <c r="B42" s="15">
        <v>37</v>
      </c>
      <c r="C42" s="11" t="s">
        <v>61</v>
      </c>
      <c r="D42" s="1" t="s">
        <v>148</v>
      </c>
      <c r="E42" s="16" t="s">
        <v>91</v>
      </c>
      <c r="F42" s="34" t="s">
        <v>149</v>
      </c>
      <c r="G42" s="3" t="s">
        <v>371</v>
      </c>
      <c r="H42" s="4">
        <v>15</v>
      </c>
      <c r="I42" s="5" t="s">
        <v>93</v>
      </c>
      <c r="J42" s="6">
        <f t="shared" si="0"/>
        <v>15289</v>
      </c>
      <c r="K42" s="34" t="s">
        <v>92</v>
      </c>
      <c r="L42" s="21" t="s">
        <v>342</v>
      </c>
      <c r="M42" s="22" t="s">
        <v>507</v>
      </c>
      <c r="N42" s="7">
        <v>60</v>
      </c>
      <c r="O42" s="2" t="s">
        <v>8</v>
      </c>
      <c r="P42" s="2" t="s">
        <v>13</v>
      </c>
      <c r="Q42" s="2" t="s">
        <v>16</v>
      </c>
      <c r="R42" s="2" t="s">
        <v>16</v>
      </c>
      <c r="S42" s="8" t="s">
        <v>502</v>
      </c>
      <c r="T42" s="34" t="s">
        <v>10</v>
      </c>
      <c r="U42" s="79">
        <v>1199</v>
      </c>
      <c r="V42" s="79">
        <v>1309</v>
      </c>
      <c r="W42" s="79">
        <v>1247</v>
      </c>
      <c r="X42" s="79">
        <v>1422</v>
      </c>
      <c r="Y42" s="79">
        <v>1380</v>
      </c>
      <c r="Z42" s="79">
        <v>1117</v>
      </c>
      <c r="AA42" s="79">
        <v>1233</v>
      </c>
      <c r="AB42" s="79">
        <v>1272</v>
      </c>
      <c r="AC42" s="79">
        <v>1345</v>
      </c>
      <c r="AD42" s="79">
        <v>1373</v>
      </c>
      <c r="AE42" s="79">
        <v>1229</v>
      </c>
      <c r="AF42" s="79">
        <v>1163</v>
      </c>
      <c r="AG42" s="9"/>
    </row>
    <row r="43" spans="2:33" x14ac:dyDescent="0.4">
      <c r="B43" s="11">
        <v>38</v>
      </c>
      <c r="C43" s="11" t="s">
        <v>61</v>
      </c>
      <c r="D43" s="1" t="s">
        <v>148</v>
      </c>
      <c r="E43" s="2" t="s">
        <v>100</v>
      </c>
      <c r="F43" s="34" t="s">
        <v>150</v>
      </c>
      <c r="G43" s="3" t="s">
        <v>372</v>
      </c>
      <c r="H43" s="4">
        <v>27</v>
      </c>
      <c r="I43" s="5" t="s">
        <v>94</v>
      </c>
      <c r="J43" s="6">
        <f t="shared" si="0"/>
        <v>21423</v>
      </c>
      <c r="K43" s="7">
        <v>90</v>
      </c>
      <c r="L43" s="34" t="s">
        <v>101</v>
      </c>
      <c r="M43" s="7">
        <v>200</v>
      </c>
      <c r="N43" s="7">
        <v>60</v>
      </c>
      <c r="O43" s="2" t="s">
        <v>8</v>
      </c>
      <c r="P43" s="2" t="s">
        <v>13</v>
      </c>
      <c r="Q43" s="2" t="s">
        <v>16</v>
      </c>
      <c r="R43" s="2" t="s">
        <v>16</v>
      </c>
      <c r="S43" s="8" t="s">
        <v>502</v>
      </c>
      <c r="T43" s="34" t="s">
        <v>10</v>
      </c>
      <c r="U43" s="79">
        <v>224</v>
      </c>
      <c r="V43" s="79">
        <v>587</v>
      </c>
      <c r="W43" s="79">
        <v>1394</v>
      </c>
      <c r="X43" s="79">
        <v>3003</v>
      </c>
      <c r="Y43" s="79">
        <v>1974</v>
      </c>
      <c r="Z43" s="79">
        <v>493</v>
      </c>
      <c r="AA43" s="79">
        <v>882</v>
      </c>
      <c r="AB43" s="79">
        <v>2524</v>
      </c>
      <c r="AC43" s="79">
        <v>3092</v>
      </c>
      <c r="AD43" s="79">
        <v>3539</v>
      </c>
      <c r="AE43" s="79">
        <v>2736</v>
      </c>
      <c r="AF43" s="79">
        <v>975</v>
      </c>
      <c r="AG43" s="9"/>
    </row>
    <row r="44" spans="2:33" ht="18.75" customHeight="1" x14ac:dyDescent="0.4">
      <c r="B44" s="11">
        <v>39</v>
      </c>
      <c r="C44" s="11" t="s">
        <v>69</v>
      </c>
      <c r="D44" s="1" t="s">
        <v>151</v>
      </c>
      <c r="E44" s="16" t="s">
        <v>91</v>
      </c>
      <c r="F44" s="34" t="s">
        <v>152</v>
      </c>
      <c r="G44" s="3" t="s">
        <v>373</v>
      </c>
      <c r="H44" s="4">
        <v>9</v>
      </c>
      <c r="I44" s="5" t="s">
        <v>93</v>
      </c>
      <c r="J44" s="6">
        <f t="shared" si="0"/>
        <v>15859</v>
      </c>
      <c r="K44" s="34" t="s">
        <v>92</v>
      </c>
      <c r="L44" s="21" t="s">
        <v>342</v>
      </c>
      <c r="M44" s="22" t="s">
        <v>507</v>
      </c>
      <c r="N44" s="7">
        <v>60</v>
      </c>
      <c r="O44" s="2" t="s">
        <v>8</v>
      </c>
      <c r="P44" s="2" t="s">
        <v>13</v>
      </c>
      <c r="Q44" s="2" t="s">
        <v>16</v>
      </c>
      <c r="R44" s="2" t="s">
        <v>16</v>
      </c>
      <c r="S44" s="8" t="s">
        <v>502</v>
      </c>
      <c r="T44" s="34" t="s">
        <v>10</v>
      </c>
      <c r="U44" s="79">
        <v>1237</v>
      </c>
      <c r="V44" s="79">
        <v>1170</v>
      </c>
      <c r="W44" s="79">
        <v>1239</v>
      </c>
      <c r="X44" s="79">
        <v>1257</v>
      </c>
      <c r="Y44" s="79">
        <v>1180</v>
      </c>
      <c r="Z44" s="79">
        <v>1148</v>
      </c>
      <c r="AA44" s="79">
        <v>1174</v>
      </c>
      <c r="AB44" s="79">
        <v>1262</v>
      </c>
      <c r="AC44" s="79">
        <v>1685</v>
      </c>
      <c r="AD44" s="79">
        <v>1616</v>
      </c>
      <c r="AE44" s="79">
        <v>1573</v>
      </c>
      <c r="AF44" s="79">
        <v>1318</v>
      </c>
      <c r="AG44" s="9"/>
    </row>
    <row r="45" spans="2:33" x14ac:dyDescent="0.4">
      <c r="B45" s="11">
        <v>40</v>
      </c>
      <c r="C45" s="11" t="s">
        <v>69</v>
      </c>
      <c r="D45" s="1" t="s">
        <v>151</v>
      </c>
      <c r="E45" s="2" t="s">
        <v>100</v>
      </c>
      <c r="F45" s="34" t="s">
        <v>153</v>
      </c>
      <c r="G45" s="3" t="s">
        <v>374</v>
      </c>
      <c r="H45" s="4">
        <v>11</v>
      </c>
      <c r="I45" s="5" t="s">
        <v>94</v>
      </c>
      <c r="J45" s="6">
        <f t="shared" si="0"/>
        <v>15101</v>
      </c>
      <c r="K45" s="7">
        <v>90</v>
      </c>
      <c r="L45" s="34" t="s">
        <v>101</v>
      </c>
      <c r="M45" s="7">
        <v>200</v>
      </c>
      <c r="N45" s="7">
        <v>60</v>
      </c>
      <c r="O45" s="2" t="s">
        <v>8</v>
      </c>
      <c r="P45" s="2" t="s">
        <v>13</v>
      </c>
      <c r="Q45" s="2" t="s">
        <v>16</v>
      </c>
      <c r="R45" s="2" t="s">
        <v>16</v>
      </c>
      <c r="S45" s="8" t="s">
        <v>502</v>
      </c>
      <c r="T45" s="34" t="s">
        <v>10</v>
      </c>
      <c r="U45" s="79">
        <v>175</v>
      </c>
      <c r="V45" s="79">
        <v>331</v>
      </c>
      <c r="W45" s="79">
        <v>1068</v>
      </c>
      <c r="X45" s="79">
        <v>2203</v>
      </c>
      <c r="Y45" s="79">
        <v>1333</v>
      </c>
      <c r="Z45" s="79">
        <v>415</v>
      </c>
      <c r="AA45" s="79">
        <v>520</v>
      </c>
      <c r="AB45" s="79">
        <v>1604</v>
      </c>
      <c r="AC45" s="79">
        <v>2539</v>
      </c>
      <c r="AD45" s="79">
        <v>2326</v>
      </c>
      <c r="AE45" s="79">
        <v>1948</v>
      </c>
      <c r="AF45" s="79">
        <v>639</v>
      </c>
      <c r="AG45" s="9"/>
    </row>
    <row r="46" spans="2:33" ht="18.75" customHeight="1" x14ac:dyDescent="0.4">
      <c r="B46" s="11">
        <v>41</v>
      </c>
      <c r="C46" s="11" t="s">
        <v>53</v>
      </c>
      <c r="D46" s="1" t="s">
        <v>154</v>
      </c>
      <c r="E46" s="16" t="s">
        <v>91</v>
      </c>
      <c r="F46" s="34" t="s">
        <v>155</v>
      </c>
      <c r="G46" s="3" t="s">
        <v>375</v>
      </c>
      <c r="H46" s="4">
        <v>10</v>
      </c>
      <c r="I46" s="5" t="s">
        <v>93</v>
      </c>
      <c r="J46" s="6">
        <f t="shared" si="0"/>
        <v>13276</v>
      </c>
      <c r="K46" s="34" t="s">
        <v>92</v>
      </c>
      <c r="L46" s="21" t="s">
        <v>342</v>
      </c>
      <c r="M46" s="22" t="s">
        <v>507</v>
      </c>
      <c r="N46" s="7">
        <v>60</v>
      </c>
      <c r="O46" s="2" t="s">
        <v>8</v>
      </c>
      <c r="P46" s="2" t="s">
        <v>13</v>
      </c>
      <c r="Q46" s="2" t="s">
        <v>16</v>
      </c>
      <c r="R46" s="2" t="s">
        <v>16</v>
      </c>
      <c r="S46" s="8" t="s">
        <v>502</v>
      </c>
      <c r="T46" s="34" t="s">
        <v>10</v>
      </c>
      <c r="U46" s="79">
        <v>1036</v>
      </c>
      <c r="V46" s="79">
        <v>1040</v>
      </c>
      <c r="W46" s="79">
        <v>1049</v>
      </c>
      <c r="X46" s="79">
        <v>1346</v>
      </c>
      <c r="Y46" s="79">
        <v>1244</v>
      </c>
      <c r="Z46" s="79">
        <v>1180</v>
      </c>
      <c r="AA46" s="79">
        <v>1011</v>
      </c>
      <c r="AB46" s="79">
        <v>984</v>
      </c>
      <c r="AC46" s="79">
        <v>1132</v>
      </c>
      <c r="AD46" s="79">
        <v>1121</v>
      </c>
      <c r="AE46" s="79">
        <v>1083</v>
      </c>
      <c r="AF46" s="79">
        <v>1050</v>
      </c>
      <c r="AG46" s="9"/>
    </row>
    <row r="47" spans="2:33" x14ac:dyDescent="0.4">
      <c r="B47" s="11">
        <v>42</v>
      </c>
      <c r="C47" s="11" t="s">
        <v>53</v>
      </c>
      <c r="D47" s="1" t="s">
        <v>154</v>
      </c>
      <c r="E47" s="2" t="s">
        <v>100</v>
      </c>
      <c r="F47" s="34" t="s">
        <v>156</v>
      </c>
      <c r="G47" s="3" t="s">
        <v>376</v>
      </c>
      <c r="H47" s="4">
        <v>2</v>
      </c>
      <c r="I47" s="5" t="s">
        <v>94</v>
      </c>
      <c r="J47" s="6">
        <f t="shared" si="0"/>
        <v>663</v>
      </c>
      <c r="K47" s="11">
        <v>90</v>
      </c>
      <c r="L47" s="34" t="s">
        <v>101</v>
      </c>
      <c r="M47" s="7">
        <v>200</v>
      </c>
      <c r="N47" s="7">
        <v>60</v>
      </c>
      <c r="O47" s="2" t="s">
        <v>8</v>
      </c>
      <c r="P47" s="2" t="s">
        <v>13</v>
      </c>
      <c r="Q47" s="2" t="s">
        <v>16</v>
      </c>
      <c r="R47" s="2" t="s">
        <v>16</v>
      </c>
      <c r="S47" s="8" t="s">
        <v>502</v>
      </c>
      <c r="T47" s="34" t="s">
        <v>10</v>
      </c>
      <c r="U47" s="79">
        <v>39</v>
      </c>
      <c r="V47" s="79">
        <v>37</v>
      </c>
      <c r="W47" s="79">
        <v>47</v>
      </c>
      <c r="X47" s="79">
        <v>94</v>
      </c>
      <c r="Y47" s="79">
        <v>64</v>
      </c>
      <c r="Z47" s="79">
        <v>55</v>
      </c>
      <c r="AA47" s="79">
        <v>40</v>
      </c>
      <c r="AB47" s="79">
        <v>57</v>
      </c>
      <c r="AC47" s="79">
        <v>64</v>
      </c>
      <c r="AD47" s="79">
        <v>61</v>
      </c>
      <c r="AE47" s="79">
        <v>54</v>
      </c>
      <c r="AF47" s="79">
        <v>51</v>
      </c>
      <c r="AG47" s="9"/>
    </row>
    <row r="48" spans="2:33" ht="18.75" customHeight="1" x14ac:dyDescent="0.4">
      <c r="B48" s="15">
        <v>43</v>
      </c>
      <c r="C48" s="11" t="s">
        <v>62</v>
      </c>
      <c r="D48" s="1" t="s">
        <v>157</v>
      </c>
      <c r="E48" s="16" t="s">
        <v>91</v>
      </c>
      <c r="F48" s="34" t="s">
        <v>158</v>
      </c>
      <c r="G48" s="3" t="s">
        <v>939</v>
      </c>
      <c r="H48" s="4">
        <v>20</v>
      </c>
      <c r="I48" s="5" t="s">
        <v>93</v>
      </c>
      <c r="J48" s="6">
        <f t="shared" si="0"/>
        <v>25867</v>
      </c>
      <c r="K48" s="34" t="s">
        <v>92</v>
      </c>
      <c r="L48" s="21" t="s">
        <v>342</v>
      </c>
      <c r="M48" s="22" t="s">
        <v>507</v>
      </c>
      <c r="N48" s="7">
        <v>60</v>
      </c>
      <c r="O48" s="2" t="s">
        <v>8</v>
      </c>
      <c r="P48" s="2" t="s">
        <v>13</v>
      </c>
      <c r="Q48" s="2" t="s">
        <v>16</v>
      </c>
      <c r="R48" s="2" t="s">
        <v>16</v>
      </c>
      <c r="S48" s="8" t="s">
        <v>502</v>
      </c>
      <c r="T48" s="34" t="s">
        <v>10</v>
      </c>
      <c r="U48" s="79">
        <v>1687</v>
      </c>
      <c r="V48" s="79">
        <v>1773</v>
      </c>
      <c r="W48" s="79">
        <v>2089</v>
      </c>
      <c r="X48" s="79">
        <v>2934</v>
      </c>
      <c r="Y48" s="79">
        <v>2275</v>
      </c>
      <c r="Z48" s="79">
        <v>1619</v>
      </c>
      <c r="AA48" s="79">
        <v>1870</v>
      </c>
      <c r="AB48" s="79">
        <v>2193</v>
      </c>
      <c r="AC48" s="79">
        <v>2933</v>
      </c>
      <c r="AD48" s="79">
        <v>2443</v>
      </c>
      <c r="AE48" s="79">
        <v>2256</v>
      </c>
      <c r="AF48" s="79">
        <v>1795</v>
      </c>
      <c r="AG48" s="9"/>
    </row>
    <row r="49" spans="2:33" x14ac:dyDescent="0.4">
      <c r="B49" s="11">
        <v>44</v>
      </c>
      <c r="C49" s="11" t="s">
        <v>62</v>
      </c>
      <c r="D49" s="1" t="s">
        <v>157</v>
      </c>
      <c r="E49" s="2" t="s">
        <v>100</v>
      </c>
      <c r="F49" s="34" t="s">
        <v>159</v>
      </c>
      <c r="G49" s="3" t="s">
        <v>940</v>
      </c>
      <c r="H49" s="4">
        <v>24</v>
      </c>
      <c r="I49" s="5" t="s">
        <v>94</v>
      </c>
      <c r="J49" s="6">
        <f t="shared" si="0"/>
        <v>11455</v>
      </c>
      <c r="K49" s="11">
        <v>90</v>
      </c>
      <c r="L49" s="34" t="s">
        <v>101</v>
      </c>
      <c r="M49" s="7">
        <v>200</v>
      </c>
      <c r="N49" s="7">
        <v>60</v>
      </c>
      <c r="O49" s="2" t="s">
        <v>8</v>
      </c>
      <c r="P49" s="2" t="s">
        <v>13</v>
      </c>
      <c r="Q49" s="2" t="s">
        <v>16</v>
      </c>
      <c r="R49" s="2" t="s">
        <v>16</v>
      </c>
      <c r="S49" s="8" t="s">
        <v>502</v>
      </c>
      <c r="T49" s="34" t="s">
        <v>10</v>
      </c>
      <c r="U49" s="79">
        <v>114</v>
      </c>
      <c r="V49" s="79">
        <v>219</v>
      </c>
      <c r="W49" s="79">
        <v>614</v>
      </c>
      <c r="X49" s="79">
        <v>1463</v>
      </c>
      <c r="Y49" s="79">
        <v>1119</v>
      </c>
      <c r="Z49" s="79">
        <v>434</v>
      </c>
      <c r="AA49" s="79">
        <v>346</v>
      </c>
      <c r="AB49" s="79">
        <v>1071</v>
      </c>
      <c r="AC49" s="79">
        <v>2002</v>
      </c>
      <c r="AD49" s="79">
        <v>1925</v>
      </c>
      <c r="AE49" s="79">
        <v>1466</v>
      </c>
      <c r="AF49" s="79">
        <v>682</v>
      </c>
      <c r="AG49" s="9"/>
    </row>
    <row r="50" spans="2:33" ht="18.75" customHeight="1" x14ac:dyDescent="0.4">
      <c r="B50" s="11">
        <v>45</v>
      </c>
      <c r="C50" s="11" t="s">
        <v>66</v>
      </c>
      <c r="D50" s="1" t="s">
        <v>160</v>
      </c>
      <c r="E50" s="16" t="s">
        <v>91</v>
      </c>
      <c r="F50" s="34" t="s">
        <v>161</v>
      </c>
      <c r="G50" s="3" t="s">
        <v>377</v>
      </c>
      <c r="H50" s="4">
        <v>11</v>
      </c>
      <c r="I50" s="5" t="s">
        <v>93</v>
      </c>
      <c r="J50" s="6">
        <f t="shared" si="0"/>
        <v>13527</v>
      </c>
      <c r="K50" s="34" t="s">
        <v>92</v>
      </c>
      <c r="L50" s="21" t="s">
        <v>342</v>
      </c>
      <c r="M50" s="22" t="s">
        <v>507</v>
      </c>
      <c r="N50" s="7">
        <v>60</v>
      </c>
      <c r="O50" s="2" t="s">
        <v>8</v>
      </c>
      <c r="P50" s="2" t="s">
        <v>13</v>
      </c>
      <c r="Q50" s="2" t="s">
        <v>16</v>
      </c>
      <c r="R50" s="2" t="s">
        <v>16</v>
      </c>
      <c r="S50" s="8" t="s">
        <v>502</v>
      </c>
      <c r="T50" s="34" t="s">
        <v>10</v>
      </c>
      <c r="U50" s="79">
        <v>1165</v>
      </c>
      <c r="V50" s="79">
        <v>1074</v>
      </c>
      <c r="W50" s="79">
        <v>1077</v>
      </c>
      <c r="X50" s="79">
        <v>1172</v>
      </c>
      <c r="Y50" s="79">
        <v>1145</v>
      </c>
      <c r="Z50" s="79">
        <v>1048</v>
      </c>
      <c r="AA50" s="79">
        <v>1161</v>
      </c>
      <c r="AB50" s="79">
        <v>1117</v>
      </c>
      <c r="AC50" s="79">
        <v>1176</v>
      </c>
      <c r="AD50" s="79">
        <v>1188</v>
      </c>
      <c r="AE50" s="79">
        <v>1110</v>
      </c>
      <c r="AF50" s="79">
        <v>1094</v>
      </c>
      <c r="AG50" s="9"/>
    </row>
    <row r="51" spans="2:33" x14ac:dyDescent="0.4">
      <c r="B51" s="11">
        <v>46</v>
      </c>
      <c r="C51" s="11" t="s">
        <v>66</v>
      </c>
      <c r="D51" s="1" t="s">
        <v>160</v>
      </c>
      <c r="E51" s="2" t="s">
        <v>100</v>
      </c>
      <c r="F51" s="34" t="s">
        <v>162</v>
      </c>
      <c r="G51" s="3" t="s">
        <v>378</v>
      </c>
      <c r="H51" s="4">
        <v>31</v>
      </c>
      <c r="I51" s="5" t="s">
        <v>94</v>
      </c>
      <c r="J51" s="6">
        <f t="shared" si="0"/>
        <v>18132</v>
      </c>
      <c r="K51" s="11">
        <v>90</v>
      </c>
      <c r="L51" s="34" t="s">
        <v>101</v>
      </c>
      <c r="M51" s="7">
        <v>200</v>
      </c>
      <c r="N51" s="7">
        <v>60</v>
      </c>
      <c r="O51" s="2" t="s">
        <v>8</v>
      </c>
      <c r="P51" s="2" t="s">
        <v>13</v>
      </c>
      <c r="Q51" s="2" t="s">
        <v>16</v>
      </c>
      <c r="R51" s="2" t="s">
        <v>16</v>
      </c>
      <c r="S51" s="8" t="s">
        <v>502</v>
      </c>
      <c r="T51" s="34" t="s">
        <v>10</v>
      </c>
      <c r="U51" s="79">
        <v>395</v>
      </c>
      <c r="V51" s="79">
        <v>732</v>
      </c>
      <c r="W51" s="79">
        <v>1595</v>
      </c>
      <c r="X51" s="79">
        <v>3310</v>
      </c>
      <c r="Y51" s="79">
        <v>2451</v>
      </c>
      <c r="Z51" s="79">
        <v>888</v>
      </c>
      <c r="AA51" s="79">
        <v>479</v>
      </c>
      <c r="AB51" s="79">
        <v>1415</v>
      </c>
      <c r="AC51" s="79">
        <v>1820</v>
      </c>
      <c r="AD51" s="79">
        <v>2154</v>
      </c>
      <c r="AE51" s="79">
        <v>1879</v>
      </c>
      <c r="AF51" s="79">
        <v>1014</v>
      </c>
      <c r="AG51" s="9"/>
    </row>
    <row r="52" spans="2:33" ht="18.75" customHeight="1" x14ac:dyDescent="0.4">
      <c r="B52" s="11">
        <v>47</v>
      </c>
      <c r="C52" s="11" t="s">
        <v>64</v>
      </c>
      <c r="D52" s="1" t="s">
        <v>163</v>
      </c>
      <c r="E52" s="16" t="s">
        <v>91</v>
      </c>
      <c r="F52" s="34" t="s">
        <v>164</v>
      </c>
      <c r="G52" s="3" t="s">
        <v>379</v>
      </c>
      <c r="H52" s="4">
        <v>13</v>
      </c>
      <c r="I52" s="5" t="s">
        <v>93</v>
      </c>
      <c r="J52" s="6">
        <f t="shared" si="0"/>
        <v>9448</v>
      </c>
      <c r="K52" s="34" t="s">
        <v>92</v>
      </c>
      <c r="L52" s="21" t="s">
        <v>342</v>
      </c>
      <c r="M52" s="22" t="s">
        <v>507</v>
      </c>
      <c r="N52" s="7">
        <v>60</v>
      </c>
      <c r="O52" s="2" t="s">
        <v>8</v>
      </c>
      <c r="P52" s="2" t="s">
        <v>13</v>
      </c>
      <c r="Q52" s="2" t="s">
        <v>16</v>
      </c>
      <c r="R52" s="2" t="s">
        <v>16</v>
      </c>
      <c r="S52" s="8" t="s">
        <v>502</v>
      </c>
      <c r="T52" s="34" t="s">
        <v>10</v>
      </c>
      <c r="U52" s="79">
        <v>725</v>
      </c>
      <c r="V52" s="79">
        <v>766</v>
      </c>
      <c r="W52" s="79">
        <v>752</v>
      </c>
      <c r="X52" s="79">
        <v>877</v>
      </c>
      <c r="Y52" s="79">
        <v>823</v>
      </c>
      <c r="Z52" s="79">
        <v>826</v>
      </c>
      <c r="AA52" s="79">
        <v>743</v>
      </c>
      <c r="AB52" s="79">
        <v>738</v>
      </c>
      <c r="AC52" s="79">
        <v>834</v>
      </c>
      <c r="AD52" s="79">
        <v>812</v>
      </c>
      <c r="AE52" s="79">
        <v>772</v>
      </c>
      <c r="AF52" s="79">
        <v>780</v>
      </c>
      <c r="AG52" s="9"/>
    </row>
    <row r="53" spans="2:33" x14ac:dyDescent="0.4">
      <c r="B53" s="11">
        <v>48</v>
      </c>
      <c r="C53" s="11" t="s">
        <v>64</v>
      </c>
      <c r="D53" s="1" t="s">
        <v>163</v>
      </c>
      <c r="E53" s="2" t="s">
        <v>100</v>
      </c>
      <c r="F53" s="34" t="s">
        <v>165</v>
      </c>
      <c r="G53" s="3" t="s">
        <v>380</v>
      </c>
      <c r="H53" s="4">
        <v>4</v>
      </c>
      <c r="I53" s="5" t="s">
        <v>94</v>
      </c>
      <c r="J53" s="6">
        <f t="shared" si="0"/>
        <v>1631</v>
      </c>
      <c r="K53" s="11">
        <v>80</v>
      </c>
      <c r="L53" s="34" t="s">
        <v>101</v>
      </c>
      <c r="M53" s="7">
        <v>200</v>
      </c>
      <c r="N53" s="7">
        <v>60</v>
      </c>
      <c r="O53" s="2" t="s">
        <v>8</v>
      </c>
      <c r="P53" s="2" t="s">
        <v>13</v>
      </c>
      <c r="Q53" s="2" t="s">
        <v>16</v>
      </c>
      <c r="R53" s="2" t="s">
        <v>16</v>
      </c>
      <c r="S53" s="8" t="s">
        <v>502</v>
      </c>
      <c r="T53" s="34" t="s">
        <v>10</v>
      </c>
      <c r="U53" s="79">
        <v>41</v>
      </c>
      <c r="V53" s="79">
        <v>77</v>
      </c>
      <c r="W53" s="79">
        <v>121</v>
      </c>
      <c r="X53" s="79">
        <v>225</v>
      </c>
      <c r="Y53" s="79">
        <v>160</v>
      </c>
      <c r="Z53" s="79">
        <v>97</v>
      </c>
      <c r="AA53" s="79">
        <v>55</v>
      </c>
      <c r="AB53" s="79">
        <v>169</v>
      </c>
      <c r="AC53" s="79">
        <v>178</v>
      </c>
      <c r="AD53" s="79">
        <v>207</v>
      </c>
      <c r="AE53" s="79">
        <v>170</v>
      </c>
      <c r="AF53" s="79">
        <v>131</v>
      </c>
      <c r="AG53" s="9"/>
    </row>
    <row r="54" spans="2:33" ht="18.75" customHeight="1" x14ac:dyDescent="0.4">
      <c r="B54" s="15">
        <v>49</v>
      </c>
      <c r="C54" s="11" t="s">
        <v>59</v>
      </c>
      <c r="D54" s="1" t="s">
        <v>166</v>
      </c>
      <c r="E54" s="16" t="s">
        <v>91</v>
      </c>
      <c r="F54" s="34" t="s">
        <v>167</v>
      </c>
      <c r="G54" s="3" t="s">
        <v>381</v>
      </c>
      <c r="H54" s="4">
        <v>14</v>
      </c>
      <c r="I54" s="5" t="s">
        <v>93</v>
      </c>
      <c r="J54" s="6">
        <f t="shared" si="0"/>
        <v>14592</v>
      </c>
      <c r="K54" s="34" t="s">
        <v>92</v>
      </c>
      <c r="L54" s="21" t="s">
        <v>342</v>
      </c>
      <c r="M54" s="22" t="s">
        <v>507</v>
      </c>
      <c r="N54" s="7">
        <v>60</v>
      </c>
      <c r="O54" s="2" t="s">
        <v>8</v>
      </c>
      <c r="P54" s="2" t="s">
        <v>13</v>
      </c>
      <c r="Q54" s="2" t="s">
        <v>16</v>
      </c>
      <c r="R54" s="2" t="s">
        <v>16</v>
      </c>
      <c r="S54" s="8" t="s">
        <v>502</v>
      </c>
      <c r="T54" s="34" t="s">
        <v>10</v>
      </c>
      <c r="U54" s="79">
        <v>1176</v>
      </c>
      <c r="V54" s="79">
        <v>1176</v>
      </c>
      <c r="W54" s="79">
        <v>1123</v>
      </c>
      <c r="X54" s="79">
        <v>1305</v>
      </c>
      <c r="Y54" s="79">
        <v>1274</v>
      </c>
      <c r="Z54" s="79">
        <v>1275</v>
      </c>
      <c r="AA54" s="79">
        <v>1099</v>
      </c>
      <c r="AB54" s="79">
        <v>1115</v>
      </c>
      <c r="AC54" s="79">
        <v>1268</v>
      </c>
      <c r="AD54" s="79">
        <v>1294</v>
      </c>
      <c r="AE54" s="79">
        <v>1276</v>
      </c>
      <c r="AF54" s="79">
        <v>1211</v>
      </c>
      <c r="AG54" s="9"/>
    </row>
    <row r="55" spans="2:33" x14ac:dyDescent="0.4">
      <c r="B55" s="11">
        <v>50</v>
      </c>
      <c r="C55" s="11" t="s">
        <v>59</v>
      </c>
      <c r="D55" s="1" t="s">
        <v>166</v>
      </c>
      <c r="E55" s="2" t="s">
        <v>100</v>
      </c>
      <c r="F55" s="34" t="s">
        <v>168</v>
      </c>
      <c r="G55" s="3" t="s">
        <v>382</v>
      </c>
      <c r="H55" s="4">
        <v>36</v>
      </c>
      <c r="I55" s="5" t="s">
        <v>94</v>
      </c>
      <c r="J55" s="6">
        <f t="shared" si="0"/>
        <v>12995</v>
      </c>
      <c r="K55" s="11">
        <v>90</v>
      </c>
      <c r="L55" s="34" t="s">
        <v>101</v>
      </c>
      <c r="M55" s="7">
        <v>200</v>
      </c>
      <c r="N55" s="7">
        <v>60</v>
      </c>
      <c r="O55" s="2" t="s">
        <v>8</v>
      </c>
      <c r="P55" s="2" t="s">
        <v>13</v>
      </c>
      <c r="Q55" s="2" t="s">
        <v>16</v>
      </c>
      <c r="R55" s="2" t="s">
        <v>16</v>
      </c>
      <c r="S55" s="8" t="s">
        <v>502</v>
      </c>
      <c r="T55" s="34" t="s">
        <v>10</v>
      </c>
      <c r="U55" s="79">
        <v>202</v>
      </c>
      <c r="V55" s="79">
        <v>175</v>
      </c>
      <c r="W55" s="79">
        <v>739</v>
      </c>
      <c r="X55" s="79">
        <v>2123</v>
      </c>
      <c r="Y55" s="79">
        <v>1317</v>
      </c>
      <c r="Z55" s="79">
        <v>938</v>
      </c>
      <c r="AA55" s="79">
        <v>138</v>
      </c>
      <c r="AB55" s="79">
        <v>1004</v>
      </c>
      <c r="AC55" s="79">
        <v>1406</v>
      </c>
      <c r="AD55" s="79">
        <v>2213</v>
      </c>
      <c r="AE55" s="79">
        <v>1540</v>
      </c>
      <c r="AF55" s="79">
        <v>1200</v>
      </c>
      <c r="AG55" s="9"/>
    </row>
    <row r="56" spans="2:33" ht="18.75" customHeight="1" x14ac:dyDescent="0.4">
      <c r="B56" s="11">
        <v>51</v>
      </c>
      <c r="C56" s="11" t="s">
        <v>60</v>
      </c>
      <c r="D56" s="1" t="s">
        <v>169</v>
      </c>
      <c r="E56" s="16" t="s">
        <v>91</v>
      </c>
      <c r="F56" s="34" t="s">
        <v>170</v>
      </c>
      <c r="G56" s="3" t="s">
        <v>383</v>
      </c>
      <c r="H56" s="4">
        <v>15</v>
      </c>
      <c r="I56" s="5" t="s">
        <v>93</v>
      </c>
      <c r="J56" s="6">
        <f t="shared" si="0"/>
        <v>13798</v>
      </c>
      <c r="K56" s="34" t="s">
        <v>92</v>
      </c>
      <c r="L56" s="21" t="s">
        <v>342</v>
      </c>
      <c r="M56" s="22" t="s">
        <v>507</v>
      </c>
      <c r="N56" s="7">
        <v>60</v>
      </c>
      <c r="O56" s="2" t="s">
        <v>8</v>
      </c>
      <c r="P56" s="2" t="s">
        <v>13</v>
      </c>
      <c r="Q56" s="2" t="s">
        <v>16</v>
      </c>
      <c r="R56" s="2" t="s">
        <v>16</v>
      </c>
      <c r="S56" s="8" t="s">
        <v>502</v>
      </c>
      <c r="T56" s="34" t="s">
        <v>10</v>
      </c>
      <c r="U56" s="79">
        <v>1082</v>
      </c>
      <c r="V56" s="79">
        <v>1115</v>
      </c>
      <c r="W56" s="79">
        <v>1256</v>
      </c>
      <c r="X56" s="79">
        <v>1329</v>
      </c>
      <c r="Y56" s="79">
        <v>1273</v>
      </c>
      <c r="Z56" s="79">
        <v>1137</v>
      </c>
      <c r="AA56" s="79">
        <v>1076</v>
      </c>
      <c r="AB56" s="79">
        <v>1047</v>
      </c>
      <c r="AC56" s="79">
        <v>1188</v>
      </c>
      <c r="AD56" s="79">
        <v>1144</v>
      </c>
      <c r="AE56" s="79">
        <v>1130</v>
      </c>
      <c r="AF56" s="79">
        <v>1021</v>
      </c>
      <c r="AG56" s="9"/>
    </row>
    <row r="57" spans="2:33" x14ac:dyDescent="0.4">
      <c r="B57" s="11">
        <v>52</v>
      </c>
      <c r="C57" s="11" t="s">
        <v>60</v>
      </c>
      <c r="D57" s="1" t="s">
        <v>169</v>
      </c>
      <c r="E57" s="2" t="s">
        <v>100</v>
      </c>
      <c r="F57" s="34" t="s">
        <v>171</v>
      </c>
      <c r="G57" s="3" t="s">
        <v>384</v>
      </c>
      <c r="H57" s="4">
        <v>16</v>
      </c>
      <c r="I57" s="5" t="s">
        <v>94</v>
      </c>
      <c r="J57" s="6">
        <f t="shared" si="0"/>
        <v>9237</v>
      </c>
      <c r="K57" s="11">
        <v>90</v>
      </c>
      <c r="L57" s="34" t="s">
        <v>101</v>
      </c>
      <c r="M57" s="7">
        <v>200</v>
      </c>
      <c r="N57" s="7">
        <v>60</v>
      </c>
      <c r="O57" s="2" t="s">
        <v>8</v>
      </c>
      <c r="P57" s="2" t="s">
        <v>13</v>
      </c>
      <c r="Q57" s="2" t="s">
        <v>16</v>
      </c>
      <c r="R57" s="2" t="s">
        <v>16</v>
      </c>
      <c r="S57" s="8" t="s">
        <v>502</v>
      </c>
      <c r="T57" s="34" t="s">
        <v>10</v>
      </c>
      <c r="U57" s="79">
        <v>322</v>
      </c>
      <c r="V57" s="79">
        <v>500</v>
      </c>
      <c r="W57" s="79">
        <v>914</v>
      </c>
      <c r="X57" s="79">
        <v>1502</v>
      </c>
      <c r="Y57" s="79">
        <v>1063</v>
      </c>
      <c r="Z57" s="79">
        <v>479</v>
      </c>
      <c r="AA57" s="79">
        <v>441</v>
      </c>
      <c r="AB57" s="79">
        <v>678</v>
      </c>
      <c r="AC57" s="79">
        <v>932</v>
      </c>
      <c r="AD57" s="79">
        <v>1004</v>
      </c>
      <c r="AE57" s="79">
        <v>919</v>
      </c>
      <c r="AF57" s="79">
        <v>483</v>
      </c>
      <c r="AG57" s="9"/>
    </row>
    <row r="58" spans="2:33" ht="18.75" customHeight="1" x14ac:dyDescent="0.4">
      <c r="B58" s="11">
        <v>53</v>
      </c>
      <c r="C58" s="11" t="s">
        <v>58</v>
      </c>
      <c r="D58" s="1" t="s">
        <v>172</v>
      </c>
      <c r="E58" s="16" t="s">
        <v>91</v>
      </c>
      <c r="F58" s="34" t="s">
        <v>173</v>
      </c>
      <c r="G58" s="3" t="s">
        <v>385</v>
      </c>
      <c r="H58" s="4">
        <v>11</v>
      </c>
      <c r="I58" s="5" t="s">
        <v>93</v>
      </c>
      <c r="J58" s="6">
        <f t="shared" si="0"/>
        <v>10242</v>
      </c>
      <c r="K58" s="34" t="s">
        <v>92</v>
      </c>
      <c r="L58" s="21" t="s">
        <v>342</v>
      </c>
      <c r="M58" s="22" t="s">
        <v>507</v>
      </c>
      <c r="N58" s="7">
        <v>60</v>
      </c>
      <c r="O58" s="2" t="s">
        <v>8</v>
      </c>
      <c r="P58" s="2" t="s">
        <v>13</v>
      </c>
      <c r="Q58" s="2" t="s">
        <v>16</v>
      </c>
      <c r="R58" s="2" t="s">
        <v>16</v>
      </c>
      <c r="S58" s="8" t="s">
        <v>502</v>
      </c>
      <c r="T58" s="34" t="s">
        <v>10</v>
      </c>
      <c r="U58" s="79">
        <v>813</v>
      </c>
      <c r="V58" s="79">
        <v>848</v>
      </c>
      <c r="W58" s="79">
        <v>777</v>
      </c>
      <c r="X58" s="79">
        <v>921</v>
      </c>
      <c r="Y58" s="79">
        <v>979</v>
      </c>
      <c r="Z58" s="79">
        <v>942</v>
      </c>
      <c r="AA58" s="79">
        <v>797</v>
      </c>
      <c r="AB58" s="79">
        <v>786</v>
      </c>
      <c r="AC58" s="79">
        <v>894</v>
      </c>
      <c r="AD58" s="79">
        <v>821</v>
      </c>
      <c r="AE58" s="79">
        <v>809</v>
      </c>
      <c r="AF58" s="79">
        <v>855</v>
      </c>
      <c r="AG58" s="9"/>
    </row>
    <row r="59" spans="2:33" x14ac:dyDescent="0.4">
      <c r="B59" s="11">
        <v>54</v>
      </c>
      <c r="C59" s="11" t="s">
        <v>58</v>
      </c>
      <c r="D59" s="1" t="s">
        <v>172</v>
      </c>
      <c r="E59" s="2" t="s">
        <v>100</v>
      </c>
      <c r="F59" s="34" t="s">
        <v>174</v>
      </c>
      <c r="G59" s="3" t="s">
        <v>386</v>
      </c>
      <c r="H59" s="4">
        <v>4</v>
      </c>
      <c r="I59" s="5" t="s">
        <v>94</v>
      </c>
      <c r="J59" s="6">
        <f t="shared" si="0"/>
        <v>4533</v>
      </c>
      <c r="K59" s="11">
        <v>80</v>
      </c>
      <c r="L59" s="34" t="s">
        <v>101</v>
      </c>
      <c r="M59" s="7">
        <v>200</v>
      </c>
      <c r="N59" s="7">
        <v>60</v>
      </c>
      <c r="O59" s="2" t="s">
        <v>8</v>
      </c>
      <c r="P59" s="2" t="s">
        <v>13</v>
      </c>
      <c r="Q59" s="2" t="s">
        <v>16</v>
      </c>
      <c r="R59" s="2" t="s">
        <v>16</v>
      </c>
      <c r="S59" s="8" t="s">
        <v>502</v>
      </c>
      <c r="T59" s="34" t="s">
        <v>10</v>
      </c>
      <c r="U59" s="79">
        <v>303</v>
      </c>
      <c r="V59" s="79">
        <v>305</v>
      </c>
      <c r="W59" s="79">
        <v>327</v>
      </c>
      <c r="X59" s="79">
        <v>453</v>
      </c>
      <c r="Y59" s="79">
        <v>425</v>
      </c>
      <c r="Z59" s="79">
        <v>358</v>
      </c>
      <c r="AA59" s="79">
        <v>270</v>
      </c>
      <c r="AB59" s="79">
        <v>384</v>
      </c>
      <c r="AC59" s="79">
        <v>445</v>
      </c>
      <c r="AD59" s="79">
        <v>414</v>
      </c>
      <c r="AE59" s="79">
        <v>429</v>
      </c>
      <c r="AF59" s="79">
        <v>420</v>
      </c>
      <c r="AG59" s="9"/>
    </row>
    <row r="60" spans="2:33" ht="18.75" customHeight="1" x14ac:dyDescent="0.4">
      <c r="B60" s="15">
        <v>55</v>
      </c>
      <c r="C60" s="11" t="s">
        <v>73</v>
      </c>
      <c r="D60" s="1" t="s">
        <v>175</v>
      </c>
      <c r="E60" s="16" t="s">
        <v>91</v>
      </c>
      <c r="F60" s="34" t="s">
        <v>176</v>
      </c>
      <c r="G60" s="3" t="s">
        <v>387</v>
      </c>
      <c r="H60" s="4">
        <v>12</v>
      </c>
      <c r="I60" s="5" t="s">
        <v>93</v>
      </c>
      <c r="J60" s="6">
        <f t="shared" si="0"/>
        <v>14793</v>
      </c>
      <c r="K60" s="34" t="s">
        <v>92</v>
      </c>
      <c r="L60" s="21" t="s">
        <v>342</v>
      </c>
      <c r="M60" s="22" t="s">
        <v>507</v>
      </c>
      <c r="N60" s="7">
        <v>60</v>
      </c>
      <c r="O60" s="2" t="s">
        <v>8</v>
      </c>
      <c r="P60" s="2" t="s">
        <v>13</v>
      </c>
      <c r="Q60" s="2" t="s">
        <v>16</v>
      </c>
      <c r="R60" s="2" t="s">
        <v>16</v>
      </c>
      <c r="S60" s="8" t="s">
        <v>502</v>
      </c>
      <c r="T60" s="34" t="s">
        <v>10</v>
      </c>
      <c r="U60" s="79">
        <v>1201</v>
      </c>
      <c r="V60" s="79">
        <v>1231</v>
      </c>
      <c r="W60" s="79">
        <v>1403</v>
      </c>
      <c r="X60" s="79">
        <v>1453</v>
      </c>
      <c r="Y60" s="79">
        <v>1217</v>
      </c>
      <c r="Z60" s="79">
        <v>1165</v>
      </c>
      <c r="AA60" s="79">
        <v>1215</v>
      </c>
      <c r="AB60" s="79">
        <v>1131</v>
      </c>
      <c r="AC60" s="79">
        <v>1302</v>
      </c>
      <c r="AD60" s="79">
        <v>1155</v>
      </c>
      <c r="AE60" s="79">
        <v>1202</v>
      </c>
      <c r="AF60" s="79">
        <v>1118</v>
      </c>
      <c r="AG60" s="9"/>
    </row>
    <row r="61" spans="2:33" x14ac:dyDescent="0.4">
      <c r="B61" s="11">
        <v>56</v>
      </c>
      <c r="C61" s="11" t="s">
        <v>73</v>
      </c>
      <c r="D61" s="1" t="s">
        <v>175</v>
      </c>
      <c r="E61" s="2" t="s">
        <v>100</v>
      </c>
      <c r="F61" s="34" t="s">
        <v>177</v>
      </c>
      <c r="G61" s="3" t="s">
        <v>388</v>
      </c>
      <c r="H61" s="4">
        <v>24</v>
      </c>
      <c r="I61" s="5" t="s">
        <v>94</v>
      </c>
      <c r="J61" s="6">
        <f t="shared" si="0"/>
        <v>12045</v>
      </c>
      <c r="K61" s="11">
        <v>90</v>
      </c>
      <c r="L61" s="34" t="s">
        <v>101</v>
      </c>
      <c r="M61" s="7">
        <v>200</v>
      </c>
      <c r="N61" s="7">
        <v>60</v>
      </c>
      <c r="O61" s="2" t="s">
        <v>8</v>
      </c>
      <c r="P61" s="2" t="s">
        <v>13</v>
      </c>
      <c r="Q61" s="2" t="s">
        <v>16</v>
      </c>
      <c r="R61" s="2" t="s">
        <v>16</v>
      </c>
      <c r="S61" s="8" t="s">
        <v>502</v>
      </c>
      <c r="T61" s="34" t="s">
        <v>10</v>
      </c>
      <c r="U61" s="79">
        <v>91</v>
      </c>
      <c r="V61" s="79">
        <v>254</v>
      </c>
      <c r="W61" s="79">
        <v>996</v>
      </c>
      <c r="X61" s="79">
        <v>1794</v>
      </c>
      <c r="Y61" s="79">
        <v>1250</v>
      </c>
      <c r="Z61" s="79">
        <v>537</v>
      </c>
      <c r="AA61" s="79">
        <v>244</v>
      </c>
      <c r="AB61" s="79">
        <v>1167</v>
      </c>
      <c r="AC61" s="79">
        <v>1679</v>
      </c>
      <c r="AD61" s="79">
        <v>1648</v>
      </c>
      <c r="AE61" s="79">
        <v>1764</v>
      </c>
      <c r="AF61" s="79">
        <v>621</v>
      </c>
      <c r="AG61" s="9"/>
    </row>
    <row r="62" spans="2:33" ht="18.75" customHeight="1" x14ac:dyDescent="0.4">
      <c r="B62" s="11">
        <v>57</v>
      </c>
      <c r="C62" s="11" t="s">
        <v>54</v>
      </c>
      <c r="D62" s="1" t="s">
        <v>178</v>
      </c>
      <c r="E62" s="16" t="s">
        <v>91</v>
      </c>
      <c r="F62" s="34" t="s">
        <v>179</v>
      </c>
      <c r="G62" s="3" t="s">
        <v>389</v>
      </c>
      <c r="H62" s="4">
        <v>11</v>
      </c>
      <c r="I62" s="5" t="s">
        <v>93</v>
      </c>
      <c r="J62" s="6">
        <f t="shared" si="0"/>
        <v>12117</v>
      </c>
      <c r="K62" s="34" t="s">
        <v>92</v>
      </c>
      <c r="L62" s="21" t="s">
        <v>342</v>
      </c>
      <c r="M62" s="22" t="s">
        <v>507</v>
      </c>
      <c r="N62" s="7">
        <v>60</v>
      </c>
      <c r="O62" s="2" t="s">
        <v>8</v>
      </c>
      <c r="P62" s="2" t="s">
        <v>13</v>
      </c>
      <c r="Q62" s="2" t="s">
        <v>16</v>
      </c>
      <c r="R62" s="2" t="s">
        <v>16</v>
      </c>
      <c r="S62" s="8" t="s">
        <v>502</v>
      </c>
      <c r="T62" s="34" t="s">
        <v>10</v>
      </c>
      <c r="U62" s="79">
        <v>1022</v>
      </c>
      <c r="V62" s="79">
        <v>1086</v>
      </c>
      <c r="W62" s="79">
        <v>1019</v>
      </c>
      <c r="X62" s="79">
        <v>1201</v>
      </c>
      <c r="Y62" s="79">
        <v>875</v>
      </c>
      <c r="Z62" s="79">
        <v>827</v>
      </c>
      <c r="AA62" s="79">
        <v>1042</v>
      </c>
      <c r="AB62" s="79">
        <v>901</v>
      </c>
      <c r="AC62" s="79">
        <v>1052</v>
      </c>
      <c r="AD62" s="79">
        <v>1134</v>
      </c>
      <c r="AE62" s="79">
        <v>986</v>
      </c>
      <c r="AF62" s="79">
        <v>972</v>
      </c>
      <c r="AG62" s="9"/>
    </row>
    <row r="63" spans="2:33" x14ac:dyDescent="0.4">
      <c r="B63" s="11">
        <v>58</v>
      </c>
      <c r="C63" s="11" t="s">
        <v>54</v>
      </c>
      <c r="D63" s="1" t="s">
        <v>178</v>
      </c>
      <c r="E63" s="2" t="s">
        <v>100</v>
      </c>
      <c r="F63" s="34" t="s">
        <v>180</v>
      </c>
      <c r="G63" s="3" t="s">
        <v>390</v>
      </c>
      <c r="H63" s="4">
        <v>14</v>
      </c>
      <c r="I63" s="5" t="s">
        <v>94</v>
      </c>
      <c r="J63" s="6">
        <f t="shared" si="0"/>
        <v>3657</v>
      </c>
      <c r="K63" s="11">
        <v>90</v>
      </c>
      <c r="L63" s="34" t="s">
        <v>101</v>
      </c>
      <c r="M63" s="7">
        <v>200</v>
      </c>
      <c r="N63" s="7">
        <v>60</v>
      </c>
      <c r="O63" s="2" t="s">
        <v>8</v>
      </c>
      <c r="P63" s="2" t="s">
        <v>13</v>
      </c>
      <c r="Q63" s="2" t="s">
        <v>16</v>
      </c>
      <c r="R63" s="2" t="s">
        <v>16</v>
      </c>
      <c r="S63" s="8" t="s">
        <v>502</v>
      </c>
      <c r="T63" s="34" t="s">
        <v>10</v>
      </c>
      <c r="U63" s="79">
        <v>102</v>
      </c>
      <c r="V63" s="79">
        <v>157</v>
      </c>
      <c r="W63" s="79">
        <v>380</v>
      </c>
      <c r="X63" s="79">
        <v>594</v>
      </c>
      <c r="Y63" s="79">
        <v>439</v>
      </c>
      <c r="Z63" s="79">
        <v>172</v>
      </c>
      <c r="AA63" s="79">
        <v>147</v>
      </c>
      <c r="AB63" s="79">
        <v>329</v>
      </c>
      <c r="AC63" s="79">
        <v>364</v>
      </c>
      <c r="AD63" s="79">
        <v>409</v>
      </c>
      <c r="AE63" s="79">
        <v>352</v>
      </c>
      <c r="AF63" s="79">
        <v>212</v>
      </c>
      <c r="AG63" s="9"/>
    </row>
    <row r="64" spans="2:33" ht="18.75" customHeight="1" x14ac:dyDescent="0.4">
      <c r="B64" s="11">
        <v>59</v>
      </c>
      <c r="C64" s="11" t="s">
        <v>67</v>
      </c>
      <c r="D64" s="1" t="s">
        <v>181</v>
      </c>
      <c r="E64" s="16" t="s">
        <v>91</v>
      </c>
      <c r="F64" s="34" t="s">
        <v>182</v>
      </c>
      <c r="G64" s="3" t="s">
        <v>391</v>
      </c>
      <c r="H64" s="4">
        <v>12</v>
      </c>
      <c r="I64" s="5" t="s">
        <v>93</v>
      </c>
      <c r="J64" s="6">
        <f t="shared" si="0"/>
        <v>12726</v>
      </c>
      <c r="K64" s="34" t="s">
        <v>92</v>
      </c>
      <c r="L64" s="21" t="s">
        <v>342</v>
      </c>
      <c r="M64" s="22" t="s">
        <v>507</v>
      </c>
      <c r="N64" s="7">
        <v>60</v>
      </c>
      <c r="O64" s="2" t="s">
        <v>8</v>
      </c>
      <c r="P64" s="2" t="s">
        <v>13</v>
      </c>
      <c r="Q64" s="2" t="s">
        <v>16</v>
      </c>
      <c r="R64" s="2" t="s">
        <v>16</v>
      </c>
      <c r="S64" s="8" t="s">
        <v>502</v>
      </c>
      <c r="T64" s="34" t="s">
        <v>10</v>
      </c>
      <c r="U64" s="79">
        <v>1083</v>
      </c>
      <c r="V64" s="79">
        <v>1056</v>
      </c>
      <c r="W64" s="79">
        <v>1096</v>
      </c>
      <c r="X64" s="79">
        <v>1192</v>
      </c>
      <c r="Y64" s="79">
        <v>1076</v>
      </c>
      <c r="Z64" s="79">
        <v>1012</v>
      </c>
      <c r="AA64" s="79">
        <v>1083</v>
      </c>
      <c r="AB64" s="79">
        <v>1026</v>
      </c>
      <c r="AC64" s="79">
        <v>1054</v>
      </c>
      <c r="AD64" s="79">
        <v>1046</v>
      </c>
      <c r="AE64" s="79">
        <v>1008</v>
      </c>
      <c r="AF64" s="79">
        <v>994</v>
      </c>
      <c r="AG64" s="9"/>
    </row>
    <row r="65" spans="2:33" x14ac:dyDescent="0.4">
      <c r="B65" s="11">
        <v>60</v>
      </c>
      <c r="C65" s="11" t="s">
        <v>67</v>
      </c>
      <c r="D65" s="1" t="s">
        <v>181</v>
      </c>
      <c r="E65" s="2" t="s">
        <v>100</v>
      </c>
      <c r="F65" s="34" t="s">
        <v>183</v>
      </c>
      <c r="G65" s="3" t="s">
        <v>392</v>
      </c>
      <c r="H65" s="4">
        <v>28</v>
      </c>
      <c r="I65" s="5" t="s">
        <v>94</v>
      </c>
      <c r="J65" s="6">
        <f t="shared" si="0"/>
        <v>11001</v>
      </c>
      <c r="K65" s="11">
        <v>90</v>
      </c>
      <c r="L65" s="34" t="s">
        <v>101</v>
      </c>
      <c r="M65" s="7">
        <v>200</v>
      </c>
      <c r="N65" s="7">
        <v>60</v>
      </c>
      <c r="O65" s="2" t="s">
        <v>8</v>
      </c>
      <c r="P65" s="2" t="s">
        <v>13</v>
      </c>
      <c r="Q65" s="2" t="s">
        <v>16</v>
      </c>
      <c r="R65" s="2" t="s">
        <v>16</v>
      </c>
      <c r="S65" s="8" t="s">
        <v>502</v>
      </c>
      <c r="T65" s="34" t="s">
        <v>10</v>
      </c>
      <c r="U65" s="79">
        <v>279</v>
      </c>
      <c r="V65" s="79">
        <v>479</v>
      </c>
      <c r="W65" s="79">
        <v>986</v>
      </c>
      <c r="X65" s="79">
        <v>2279</v>
      </c>
      <c r="Y65" s="79">
        <v>1805</v>
      </c>
      <c r="Z65" s="79">
        <v>798</v>
      </c>
      <c r="AA65" s="79">
        <v>316</v>
      </c>
      <c r="AB65" s="79">
        <v>574</v>
      </c>
      <c r="AC65" s="79">
        <v>1001</v>
      </c>
      <c r="AD65" s="79">
        <v>1119</v>
      </c>
      <c r="AE65" s="79">
        <v>808</v>
      </c>
      <c r="AF65" s="79">
        <v>557</v>
      </c>
      <c r="AG65" s="9"/>
    </row>
    <row r="66" spans="2:33" ht="18.75" customHeight="1" x14ac:dyDescent="0.4">
      <c r="B66" s="15">
        <v>61</v>
      </c>
      <c r="C66" s="11" t="s">
        <v>55</v>
      </c>
      <c r="D66" s="1" t="s">
        <v>184</v>
      </c>
      <c r="E66" s="16" t="s">
        <v>91</v>
      </c>
      <c r="F66" s="34" t="s">
        <v>185</v>
      </c>
      <c r="G66" s="3" t="s">
        <v>941</v>
      </c>
      <c r="H66" s="4">
        <v>11</v>
      </c>
      <c r="I66" s="5" t="s">
        <v>93</v>
      </c>
      <c r="J66" s="6">
        <f t="shared" si="0"/>
        <v>10676</v>
      </c>
      <c r="K66" s="34" t="s">
        <v>92</v>
      </c>
      <c r="L66" s="21" t="s">
        <v>342</v>
      </c>
      <c r="M66" s="22" t="s">
        <v>507</v>
      </c>
      <c r="N66" s="7">
        <v>60</v>
      </c>
      <c r="O66" s="2" t="s">
        <v>8</v>
      </c>
      <c r="P66" s="2" t="s">
        <v>13</v>
      </c>
      <c r="Q66" s="2" t="s">
        <v>16</v>
      </c>
      <c r="R66" s="2" t="s">
        <v>16</v>
      </c>
      <c r="S66" s="8" t="s">
        <v>502</v>
      </c>
      <c r="T66" s="34" t="s">
        <v>10</v>
      </c>
      <c r="U66" s="79">
        <v>893</v>
      </c>
      <c r="V66" s="79">
        <v>930</v>
      </c>
      <c r="W66" s="79">
        <v>842</v>
      </c>
      <c r="X66" s="79">
        <v>910</v>
      </c>
      <c r="Y66" s="79">
        <v>901</v>
      </c>
      <c r="Z66" s="79">
        <v>843</v>
      </c>
      <c r="AA66" s="79">
        <v>883</v>
      </c>
      <c r="AB66" s="79">
        <v>859</v>
      </c>
      <c r="AC66" s="79">
        <v>966</v>
      </c>
      <c r="AD66" s="79">
        <v>964</v>
      </c>
      <c r="AE66" s="79">
        <v>854</v>
      </c>
      <c r="AF66" s="79">
        <v>831</v>
      </c>
      <c r="AG66" s="9"/>
    </row>
    <row r="67" spans="2:33" x14ac:dyDescent="0.4">
      <c r="B67" s="11">
        <v>62</v>
      </c>
      <c r="C67" s="11" t="s">
        <v>55</v>
      </c>
      <c r="D67" s="1" t="s">
        <v>184</v>
      </c>
      <c r="E67" s="2" t="s">
        <v>100</v>
      </c>
      <c r="F67" s="34" t="s">
        <v>186</v>
      </c>
      <c r="G67" s="3" t="s">
        <v>942</v>
      </c>
      <c r="H67" s="4">
        <v>22</v>
      </c>
      <c r="I67" s="5" t="s">
        <v>94</v>
      </c>
      <c r="J67" s="6">
        <f t="shared" si="0"/>
        <v>8430</v>
      </c>
      <c r="K67" s="11">
        <v>90</v>
      </c>
      <c r="L67" s="34" t="s">
        <v>101</v>
      </c>
      <c r="M67" s="7">
        <v>200</v>
      </c>
      <c r="N67" s="7">
        <v>60</v>
      </c>
      <c r="O67" s="2" t="s">
        <v>8</v>
      </c>
      <c r="P67" s="2" t="s">
        <v>13</v>
      </c>
      <c r="Q67" s="2" t="s">
        <v>16</v>
      </c>
      <c r="R67" s="2" t="s">
        <v>16</v>
      </c>
      <c r="S67" s="8" t="s">
        <v>502</v>
      </c>
      <c r="T67" s="34" t="s">
        <v>10</v>
      </c>
      <c r="U67" s="79">
        <v>232</v>
      </c>
      <c r="V67" s="79">
        <v>272</v>
      </c>
      <c r="W67" s="79">
        <v>752</v>
      </c>
      <c r="X67" s="79">
        <v>1200</v>
      </c>
      <c r="Y67" s="79">
        <v>986</v>
      </c>
      <c r="Z67" s="79">
        <v>320</v>
      </c>
      <c r="AA67" s="79">
        <v>297</v>
      </c>
      <c r="AB67" s="79">
        <v>699</v>
      </c>
      <c r="AC67" s="79">
        <v>1123</v>
      </c>
      <c r="AD67" s="79">
        <v>1114</v>
      </c>
      <c r="AE67" s="79">
        <v>1026</v>
      </c>
      <c r="AF67" s="79">
        <v>409</v>
      </c>
      <c r="AG67" s="9"/>
    </row>
    <row r="68" spans="2:33" ht="18.75" customHeight="1" x14ac:dyDescent="0.4">
      <c r="B68" s="11">
        <v>63</v>
      </c>
      <c r="C68" s="11" t="s">
        <v>65</v>
      </c>
      <c r="D68" s="1" t="s">
        <v>187</v>
      </c>
      <c r="E68" s="16" t="s">
        <v>91</v>
      </c>
      <c r="F68" s="34" t="s">
        <v>188</v>
      </c>
      <c r="G68" s="3" t="s">
        <v>393</v>
      </c>
      <c r="H68" s="4">
        <v>9</v>
      </c>
      <c r="I68" s="5" t="s">
        <v>93</v>
      </c>
      <c r="J68" s="6">
        <f t="shared" si="0"/>
        <v>10334</v>
      </c>
      <c r="K68" s="34" t="s">
        <v>92</v>
      </c>
      <c r="L68" s="21" t="s">
        <v>342</v>
      </c>
      <c r="M68" s="22" t="s">
        <v>507</v>
      </c>
      <c r="N68" s="7">
        <v>60</v>
      </c>
      <c r="O68" s="2" t="s">
        <v>8</v>
      </c>
      <c r="P68" s="2" t="s">
        <v>13</v>
      </c>
      <c r="Q68" s="2" t="s">
        <v>16</v>
      </c>
      <c r="R68" s="2" t="s">
        <v>16</v>
      </c>
      <c r="S68" s="8" t="s">
        <v>502</v>
      </c>
      <c r="T68" s="34" t="s">
        <v>10</v>
      </c>
      <c r="U68" s="79">
        <v>799</v>
      </c>
      <c r="V68" s="79">
        <v>849</v>
      </c>
      <c r="W68" s="79">
        <v>748</v>
      </c>
      <c r="X68" s="79">
        <v>893</v>
      </c>
      <c r="Y68" s="79">
        <v>910</v>
      </c>
      <c r="Z68" s="79">
        <v>797</v>
      </c>
      <c r="AA68" s="79">
        <v>847</v>
      </c>
      <c r="AB68" s="79">
        <v>826</v>
      </c>
      <c r="AC68" s="79">
        <v>906</v>
      </c>
      <c r="AD68" s="79">
        <v>924</v>
      </c>
      <c r="AE68" s="79">
        <v>926</v>
      </c>
      <c r="AF68" s="79">
        <v>909</v>
      </c>
      <c r="AG68" s="9"/>
    </row>
    <row r="69" spans="2:33" x14ac:dyDescent="0.4">
      <c r="B69" s="11">
        <v>64</v>
      </c>
      <c r="C69" s="11" t="s">
        <v>65</v>
      </c>
      <c r="D69" s="1" t="s">
        <v>187</v>
      </c>
      <c r="E69" s="2" t="s">
        <v>100</v>
      </c>
      <c r="F69" s="34" t="s">
        <v>189</v>
      </c>
      <c r="G69" s="3" t="s">
        <v>394</v>
      </c>
      <c r="H69" s="4">
        <v>15</v>
      </c>
      <c r="I69" s="5" t="s">
        <v>94</v>
      </c>
      <c r="J69" s="6">
        <f t="shared" si="0"/>
        <v>1198</v>
      </c>
      <c r="K69" s="11">
        <v>80</v>
      </c>
      <c r="L69" s="34" t="s">
        <v>101</v>
      </c>
      <c r="M69" s="7">
        <v>200</v>
      </c>
      <c r="N69" s="7">
        <v>60</v>
      </c>
      <c r="O69" s="2" t="s">
        <v>8</v>
      </c>
      <c r="P69" s="2" t="s">
        <v>13</v>
      </c>
      <c r="Q69" s="2" t="s">
        <v>16</v>
      </c>
      <c r="R69" s="2" t="s">
        <v>16</v>
      </c>
      <c r="S69" s="8" t="s">
        <v>502</v>
      </c>
      <c r="T69" s="34" t="s">
        <v>10</v>
      </c>
      <c r="U69" s="79">
        <v>42</v>
      </c>
      <c r="V69" s="79">
        <v>24</v>
      </c>
      <c r="W69" s="79">
        <v>59</v>
      </c>
      <c r="X69" s="79">
        <v>243</v>
      </c>
      <c r="Y69" s="79">
        <v>197</v>
      </c>
      <c r="Z69" s="79">
        <v>128</v>
      </c>
      <c r="AA69" s="79">
        <v>21</v>
      </c>
      <c r="AB69" s="79">
        <v>6</v>
      </c>
      <c r="AC69" s="79">
        <v>97</v>
      </c>
      <c r="AD69" s="79">
        <v>137</v>
      </c>
      <c r="AE69" s="79">
        <v>125</v>
      </c>
      <c r="AF69" s="79">
        <v>119</v>
      </c>
      <c r="AG69" s="9"/>
    </row>
    <row r="70" spans="2:33" ht="18.75" customHeight="1" x14ac:dyDescent="0.4">
      <c r="B70" s="11">
        <v>65</v>
      </c>
      <c r="C70" s="11" t="s">
        <v>76</v>
      </c>
      <c r="D70" s="1" t="s">
        <v>190</v>
      </c>
      <c r="E70" s="16" t="s">
        <v>91</v>
      </c>
      <c r="F70" s="34" t="s">
        <v>191</v>
      </c>
      <c r="G70" s="3" t="s">
        <v>943</v>
      </c>
      <c r="H70" s="4">
        <v>20</v>
      </c>
      <c r="I70" s="5" t="s">
        <v>93</v>
      </c>
      <c r="J70" s="6">
        <f t="shared" si="0"/>
        <v>21751</v>
      </c>
      <c r="K70" s="34" t="s">
        <v>92</v>
      </c>
      <c r="L70" s="21" t="s">
        <v>342</v>
      </c>
      <c r="M70" s="22" t="s">
        <v>507</v>
      </c>
      <c r="N70" s="7">
        <v>60</v>
      </c>
      <c r="O70" s="2" t="s">
        <v>8</v>
      </c>
      <c r="P70" s="2" t="s">
        <v>13</v>
      </c>
      <c r="Q70" s="2" t="s">
        <v>16</v>
      </c>
      <c r="R70" s="2" t="s">
        <v>16</v>
      </c>
      <c r="S70" s="8" t="s">
        <v>502</v>
      </c>
      <c r="T70" s="34" t="s">
        <v>10</v>
      </c>
      <c r="U70" s="79">
        <v>1405</v>
      </c>
      <c r="V70" s="79">
        <v>1464</v>
      </c>
      <c r="W70" s="79">
        <v>1572</v>
      </c>
      <c r="X70" s="79">
        <v>1330</v>
      </c>
      <c r="Y70" s="79">
        <v>2241</v>
      </c>
      <c r="Z70" s="79">
        <v>1785</v>
      </c>
      <c r="AA70" s="79">
        <v>1490</v>
      </c>
      <c r="AB70" s="79">
        <v>1733</v>
      </c>
      <c r="AC70" s="79">
        <v>2093</v>
      </c>
      <c r="AD70" s="79">
        <v>2315</v>
      </c>
      <c r="AE70" s="79">
        <v>2177</v>
      </c>
      <c r="AF70" s="79">
        <v>2146</v>
      </c>
      <c r="AG70" s="9"/>
    </row>
    <row r="71" spans="2:33" x14ac:dyDescent="0.4">
      <c r="B71" s="11">
        <v>66</v>
      </c>
      <c r="C71" s="11" t="s">
        <v>76</v>
      </c>
      <c r="D71" s="1" t="s">
        <v>190</v>
      </c>
      <c r="E71" s="2" t="s">
        <v>100</v>
      </c>
      <c r="F71" s="34" t="s">
        <v>192</v>
      </c>
      <c r="G71" s="3" t="s">
        <v>944</v>
      </c>
      <c r="H71" s="4">
        <v>10</v>
      </c>
      <c r="I71" s="5" t="s">
        <v>94</v>
      </c>
      <c r="J71" s="6">
        <f t="shared" ref="J71:J134" si="1">SUM(U71:AF71)</f>
        <v>5574</v>
      </c>
      <c r="K71" s="11">
        <v>80</v>
      </c>
      <c r="L71" s="34" t="s">
        <v>101</v>
      </c>
      <c r="M71" s="7">
        <v>200</v>
      </c>
      <c r="N71" s="7">
        <v>60</v>
      </c>
      <c r="O71" s="2" t="s">
        <v>8</v>
      </c>
      <c r="P71" s="2" t="s">
        <v>13</v>
      </c>
      <c r="Q71" s="2" t="s">
        <v>16</v>
      </c>
      <c r="R71" s="2" t="s">
        <v>16</v>
      </c>
      <c r="S71" s="8" t="s">
        <v>502</v>
      </c>
      <c r="T71" s="34" t="s">
        <v>10</v>
      </c>
      <c r="U71" s="79">
        <v>340</v>
      </c>
      <c r="V71" s="79">
        <v>325</v>
      </c>
      <c r="W71" s="79">
        <v>339</v>
      </c>
      <c r="X71" s="79">
        <v>567</v>
      </c>
      <c r="Y71" s="79">
        <v>558</v>
      </c>
      <c r="Z71" s="79">
        <v>421</v>
      </c>
      <c r="AA71" s="79">
        <v>299</v>
      </c>
      <c r="AB71" s="79">
        <v>403</v>
      </c>
      <c r="AC71" s="79">
        <v>632</v>
      </c>
      <c r="AD71" s="79">
        <v>601</v>
      </c>
      <c r="AE71" s="79">
        <v>562</v>
      </c>
      <c r="AF71" s="79">
        <v>527</v>
      </c>
      <c r="AG71" s="9"/>
    </row>
    <row r="72" spans="2:33" ht="18.75" customHeight="1" x14ac:dyDescent="0.4">
      <c r="B72" s="15">
        <v>67</v>
      </c>
      <c r="C72" s="11" t="s">
        <v>56</v>
      </c>
      <c r="D72" s="1" t="s">
        <v>193</v>
      </c>
      <c r="E72" s="16" t="s">
        <v>91</v>
      </c>
      <c r="F72" s="34" t="s">
        <v>194</v>
      </c>
      <c r="G72" s="3" t="s">
        <v>395</v>
      </c>
      <c r="H72" s="4">
        <v>12</v>
      </c>
      <c r="I72" s="5" t="s">
        <v>93</v>
      </c>
      <c r="J72" s="6">
        <f t="shared" si="1"/>
        <v>12806</v>
      </c>
      <c r="K72" s="34" t="s">
        <v>92</v>
      </c>
      <c r="L72" s="21" t="s">
        <v>342</v>
      </c>
      <c r="M72" s="22" t="s">
        <v>507</v>
      </c>
      <c r="N72" s="7">
        <v>60</v>
      </c>
      <c r="O72" s="2" t="s">
        <v>8</v>
      </c>
      <c r="P72" s="2" t="s">
        <v>13</v>
      </c>
      <c r="Q72" s="2" t="s">
        <v>16</v>
      </c>
      <c r="R72" s="2" t="s">
        <v>16</v>
      </c>
      <c r="S72" s="8" t="s">
        <v>502</v>
      </c>
      <c r="T72" s="34" t="s">
        <v>10</v>
      </c>
      <c r="U72" s="79">
        <v>1027</v>
      </c>
      <c r="V72" s="79">
        <v>1085</v>
      </c>
      <c r="W72" s="79">
        <v>1024</v>
      </c>
      <c r="X72" s="79">
        <v>1116</v>
      </c>
      <c r="Y72" s="79">
        <v>1048</v>
      </c>
      <c r="Z72" s="79">
        <v>1088</v>
      </c>
      <c r="AA72" s="79">
        <v>1067</v>
      </c>
      <c r="AB72" s="79">
        <v>1060</v>
      </c>
      <c r="AC72" s="79">
        <v>1141</v>
      </c>
      <c r="AD72" s="79">
        <v>1007</v>
      </c>
      <c r="AE72" s="79">
        <v>1060</v>
      </c>
      <c r="AF72" s="79">
        <v>1083</v>
      </c>
      <c r="AG72" s="9"/>
    </row>
    <row r="73" spans="2:33" x14ac:dyDescent="0.4">
      <c r="B73" s="11">
        <v>68</v>
      </c>
      <c r="C73" s="11" t="s">
        <v>56</v>
      </c>
      <c r="D73" s="1" t="s">
        <v>193</v>
      </c>
      <c r="E73" s="2" t="s">
        <v>100</v>
      </c>
      <c r="F73" s="34" t="s">
        <v>195</v>
      </c>
      <c r="G73" s="3" t="s">
        <v>396</v>
      </c>
      <c r="H73" s="4">
        <v>2</v>
      </c>
      <c r="I73" s="5" t="s">
        <v>94</v>
      </c>
      <c r="J73" s="6">
        <f t="shared" si="1"/>
        <v>2243</v>
      </c>
      <c r="K73" s="11">
        <v>90</v>
      </c>
      <c r="L73" s="34" t="s">
        <v>101</v>
      </c>
      <c r="M73" s="7">
        <v>200</v>
      </c>
      <c r="N73" s="7">
        <v>60</v>
      </c>
      <c r="O73" s="2" t="s">
        <v>8</v>
      </c>
      <c r="P73" s="2" t="s">
        <v>13</v>
      </c>
      <c r="Q73" s="2" t="s">
        <v>16</v>
      </c>
      <c r="R73" s="2" t="s">
        <v>16</v>
      </c>
      <c r="S73" s="8" t="s">
        <v>502</v>
      </c>
      <c r="T73" s="34" t="s">
        <v>10</v>
      </c>
      <c r="U73" s="79">
        <v>65</v>
      </c>
      <c r="V73" s="79">
        <v>54</v>
      </c>
      <c r="W73" s="79">
        <v>117</v>
      </c>
      <c r="X73" s="79">
        <v>356</v>
      </c>
      <c r="Y73" s="79">
        <v>307</v>
      </c>
      <c r="Z73" s="79">
        <v>230</v>
      </c>
      <c r="AA73" s="79">
        <v>50</v>
      </c>
      <c r="AB73" s="79">
        <v>114</v>
      </c>
      <c r="AC73" s="79">
        <v>231</v>
      </c>
      <c r="AD73" s="79">
        <v>252</v>
      </c>
      <c r="AE73" s="79">
        <v>228</v>
      </c>
      <c r="AF73" s="79">
        <v>239</v>
      </c>
      <c r="AG73" s="9"/>
    </row>
    <row r="74" spans="2:33" ht="18.75" customHeight="1" x14ac:dyDescent="0.4">
      <c r="B74" s="11">
        <v>69</v>
      </c>
      <c r="C74" s="11" t="s">
        <v>57</v>
      </c>
      <c r="D74" s="1" t="s">
        <v>196</v>
      </c>
      <c r="E74" s="16" t="s">
        <v>91</v>
      </c>
      <c r="F74" s="34" t="s">
        <v>197</v>
      </c>
      <c r="G74" s="3" t="s">
        <v>397</v>
      </c>
      <c r="H74" s="4">
        <v>9</v>
      </c>
      <c r="I74" s="5" t="s">
        <v>93</v>
      </c>
      <c r="J74" s="6">
        <f t="shared" si="1"/>
        <v>11702</v>
      </c>
      <c r="K74" s="34" t="s">
        <v>92</v>
      </c>
      <c r="L74" s="21" t="s">
        <v>342</v>
      </c>
      <c r="M74" s="22" t="s">
        <v>507</v>
      </c>
      <c r="N74" s="7">
        <v>60</v>
      </c>
      <c r="O74" s="2" t="s">
        <v>8</v>
      </c>
      <c r="P74" s="2" t="s">
        <v>13</v>
      </c>
      <c r="Q74" s="2" t="s">
        <v>16</v>
      </c>
      <c r="R74" s="2" t="s">
        <v>16</v>
      </c>
      <c r="S74" s="8" t="s">
        <v>502</v>
      </c>
      <c r="T74" s="34" t="s">
        <v>10</v>
      </c>
      <c r="U74" s="79">
        <v>857</v>
      </c>
      <c r="V74" s="79">
        <v>844</v>
      </c>
      <c r="W74" s="79">
        <v>845</v>
      </c>
      <c r="X74" s="79">
        <v>1098</v>
      </c>
      <c r="Y74" s="79">
        <v>1161</v>
      </c>
      <c r="Z74" s="79">
        <v>1058</v>
      </c>
      <c r="AA74" s="79">
        <v>861</v>
      </c>
      <c r="AB74" s="79">
        <v>881</v>
      </c>
      <c r="AC74" s="79">
        <v>1047</v>
      </c>
      <c r="AD74" s="79">
        <v>1024</v>
      </c>
      <c r="AE74" s="79">
        <v>1001</v>
      </c>
      <c r="AF74" s="79">
        <v>1025</v>
      </c>
      <c r="AG74" s="9"/>
    </row>
    <row r="75" spans="2:33" ht="18.75" customHeight="1" x14ac:dyDescent="0.4">
      <c r="B75" s="11">
        <v>70</v>
      </c>
      <c r="C75" s="11" t="s">
        <v>68</v>
      </c>
      <c r="D75" s="1" t="s">
        <v>198</v>
      </c>
      <c r="E75" s="2" t="s">
        <v>979</v>
      </c>
      <c r="F75" s="34" t="s">
        <v>199</v>
      </c>
      <c r="G75" s="3" t="s">
        <v>398</v>
      </c>
      <c r="H75" s="4">
        <v>25</v>
      </c>
      <c r="I75" s="5" t="s">
        <v>93</v>
      </c>
      <c r="J75" s="6">
        <f t="shared" si="1"/>
        <v>22158</v>
      </c>
      <c r="K75" s="34" t="s">
        <v>92</v>
      </c>
      <c r="L75" s="21" t="s">
        <v>342</v>
      </c>
      <c r="M75" s="22" t="s">
        <v>507</v>
      </c>
      <c r="N75" s="7">
        <v>60</v>
      </c>
      <c r="O75" s="2" t="s">
        <v>8</v>
      </c>
      <c r="P75" s="2" t="s">
        <v>13</v>
      </c>
      <c r="Q75" s="2" t="s">
        <v>16</v>
      </c>
      <c r="R75" s="2" t="s">
        <v>16</v>
      </c>
      <c r="S75" s="8" t="s">
        <v>502</v>
      </c>
      <c r="T75" s="34" t="s">
        <v>10</v>
      </c>
      <c r="U75" s="79">
        <v>1846</v>
      </c>
      <c r="V75" s="79">
        <v>1724</v>
      </c>
      <c r="W75" s="79">
        <v>1663</v>
      </c>
      <c r="X75" s="79">
        <v>2066</v>
      </c>
      <c r="Y75" s="79">
        <v>1855</v>
      </c>
      <c r="Z75" s="79">
        <v>1723</v>
      </c>
      <c r="AA75" s="79">
        <v>1812</v>
      </c>
      <c r="AB75" s="79">
        <v>1784</v>
      </c>
      <c r="AC75" s="79">
        <v>1993</v>
      </c>
      <c r="AD75" s="79">
        <v>1974</v>
      </c>
      <c r="AE75" s="79">
        <v>1854</v>
      </c>
      <c r="AF75" s="79">
        <v>1864</v>
      </c>
      <c r="AG75" s="9"/>
    </row>
    <row r="76" spans="2:33" x14ac:dyDescent="0.4">
      <c r="B76" s="11">
        <v>71</v>
      </c>
      <c r="C76" s="11" t="s">
        <v>68</v>
      </c>
      <c r="D76" s="1" t="s">
        <v>198</v>
      </c>
      <c r="E76" s="2" t="s">
        <v>100</v>
      </c>
      <c r="F76" s="34" t="s">
        <v>200</v>
      </c>
      <c r="G76" s="3" t="s">
        <v>399</v>
      </c>
      <c r="H76" s="4">
        <v>47</v>
      </c>
      <c r="I76" s="5" t="s">
        <v>94</v>
      </c>
      <c r="J76" s="6">
        <f t="shared" si="1"/>
        <v>68445</v>
      </c>
      <c r="K76" s="11">
        <v>80</v>
      </c>
      <c r="L76" s="34" t="s">
        <v>101</v>
      </c>
      <c r="M76" s="7">
        <v>200</v>
      </c>
      <c r="N76" s="7">
        <v>60</v>
      </c>
      <c r="O76" s="2" t="s">
        <v>8</v>
      </c>
      <c r="P76" s="2" t="s">
        <v>13</v>
      </c>
      <c r="Q76" s="2" t="s">
        <v>16</v>
      </c>
      <c r="R76" s="2" t="s">
        <v>16</v>
      </c>
      <c r="S76" s="8" t="s">
        <v>502</v>
      </c>
      <c r="T76" s="34" t="s">
        <v>10</v>
      </c>
      <c r="U76" s="79">
        <v>2467</v>
      </c>
      <c r="V76" s="79">
        <v>3918</v>
      </c>
      <c r="W76" s="79">
        <v>7046</v>
      </c>
      <c r="X76" s="79">
        <v>9885</v>
      </c>
      <c r="Y76" s="79">
        <v>8777</v>
      </c>
      <c r="Z76" s="79">
        <v>6495</v>
      </c>
      <c r="AA76" s="79">
        <v>2554</v>
      </c>
      <c r="AB76" s="79">
        <v>4870</v>
      </c>
      <c r="AC76" s="79">
        <v>5651</v>
      </c>
      <c r="AD76" s="79">
        <v>6161</v>
      </c>
      <c r="AE76" s="79">
        <v>5701</v>
      </c>
      <c r="AF76" s="79">
        <v>4920</v>
      </c>
      <c r="AG76" s="9"/>
    </row>
    <row r="77" spans="2:33" ht="18.75" customHeight="1" x14ac:dyDescent="0.4">
      <c r="B77" s="11">
        <v>72</v>
      </c>
      <c r="C77" s="11" t="s">
        <v>70</v>
      </c>
      <c r="D77" s="1" t="s">
        <v>201</v>
      </c>
      <c r="E77" s="16" t="s">
        <v>91</v>
      </c>
      <c r="F77" s="34" t="s">
        <v>202</v>
      </c>
      <c r="G77" s="3" t="s">
        <v>400</v>
      </c>
      <c r="H77" s="4">
        <v>10</v>
      </c>
      <c r="I77" s="5" t="s">
        <v>93</v>
      </c>
      <c r="J77" s="6">
        <f t="shared" si="1"/>
        <v>1384</v>
      </c>
      <c r="K77" s="34" t="s">
        <v>92</v>
      </c>
      <c r="L77" s="21" t="s">
        <v>342</v>
      </c>
      <c r="M77" s="22" t="s">
        <v>507</v>
      </c>
      <c r="N77" s="7">
        <v>60</v>
      </c>
      <c r="O77" s="2" t="s">
        <v>8</v>
      </c>
      <c r="P77" s="2" t="s">
        <v>13</v>
      </c>
      <c r="Q77" s="2" t="s">
        <v>16</v>
      </c>
      <c r="R77" s="2" t="s">
        <v>16</v>
      </c>
      <c r="S77" s="8" t="s">
        <v>502</v>
      </c>
      <c r="T77" s="34" t="s">
        <v>10</v>
      </c>
      <c r="U77" s="79">
        <v>96</v>
      </c>
      <c r="V77" s="79">
        <v>85</v>
      </c>
      <c r="W77" s="79">
        <v>101</v>
      </c>
      <c r="X77" s="79">
        <v>92</v>
      </c>
      <c r="Y77" s="79">
        <v>126</v>
      </c>
      <c r="Z77" s="79">
        <v>126</v>
      </c>
      <c r="AA77" s="79">
        <v>130</v>
      </c>
      <c r="AB77" s="79">
        <v>129</v>
      </c>
      <c r="AC77" s="79">
        <v>145</v>
      </c>
      <c r="AD77" s="79">
        <v>121</v>
      </c>
      <c r="AE77" s="79">
        <v>134</v>
      </c>
      <c r="AF77" s="79">
        <v>99</v>
      </c>
      <c r="AG77" s="9"/>
    </row>
    <row r="78" spans="2:33" ht="17.25" customHeight="1" x14ac:dyDescent="0.4">
      <c r="B78" s="15">
        <v>73</v>
      </c>
      <c r="C78" s="11" t="s">
        <v>71</v>
      </c>
      <c r="D78" s="1" t="s">
        <v>203</v>
      </c>
      <c r="E78" s="16" t="s">
        <v>91</v>
      </c>
      <c r="F78" s="34" t="s">
        <v>204</v>
      </c>
      <c r="G78" s="3" t="s">
        <v>401</v>
      </c>
      <c r="H78" s="4">
        <v>10</v>
      </c>
      <c r="I78" s="5" t="s">
        <v>93</v>
      </c>
      <c r="J78" s="6">
        <f t="shared" si="1"/>
        <v>2411</v>
      </c>
      <c r="K78" s="34" t="s">
        <v>92</v>
      </c>
      <c r="L78" s="21" t="s">
        <v>342</v>
      </c>
      <c r="M78" s="22" t="s">
        <v>507</v>
      </c>
      <c r="N78" s="7">
        <v>60</v>
      </c>
      <c r="O78" s="2" t="s">
        <v>8</v>
      </c>
      <c r="P78" s="2" t="s">
        <v>13</v>
      </c>
      <c r="Q78" s="2" t="s">
        <v>16</v>
      </c>
      <c r="R78" s="2" t="s">
        <v>16</v>
      </c>
      <c r="S78" s="8" t="s">
        <v>502</v>
      </c>
      <c r="T78" s="34" t="s">
        <v>10</v>
      </c>
      <c r="U78" s="79">
        <v>180</v>
      </c>
      <c r="V78" s="79">
        <v>183</v>
      </c>
      <c r="W78" s="79">
        <v>183</v>
      </c>
      <c r="X78" s="79">
        <v>189</v>
      </c>
      <c r="Y78" s="79">
        <v>236</v>
      </c>
      <c r="Z78" s="79">
        <v>208</v>
      </c>
      <c r="AA78" s="79">
        <v>175</v>
      </c>
      <c r="AB78" s="79">
        <v>214</v>
      </c>
      <c r="AC78" s="79">
        <v>234</v>
      </c>
      <c r="AD78" s="79">
        <v>282</v>
      </c>
      <c r="AE78" s="79">
        <v>151</v>
      </c>
      <c r="AF78" s="79">
        <v>176</v>
      </c>
      <c r="AG78" s="9"/>
    </row>
    <row r="79" spans="2:33" x14ac:dyDescent="0.4">
      <c r="B79" s="11">
        <v>74</v>
      </c>
      <c r="C79" s="11" t="s">
        <v>71</v>
      </c>
      <c r="D79" s="1" t="s">
        <v>203</v>
      </c>
      <c r="E79" s="2" t="s">
        <v>100</v>
      </c>
      <c r="F79" s="34" t="s">
        <v>205</v>
      </c>
      <c r="G79" s="3" t="s">
        <v>402</v>
      </c>
      <c r="H79" s="4">
        <v>8</v>
      </c>
      <c r="I79" s="5" t="s">
        <v>94</v>
      </c>
      <c r="J79" s="6">
        <f t="shared" si="1"/>
        <v>605</v>
      </c>
      <c r="K79" s="11">
        <v>90</v>
      </c>
      <c r="L79" s="34" t="s">
        <v>101</v>
      </c>
      <c r="M79" s="7">
        <v>200</v>
      </c>
      <c r="N79" s="7">
        <v>60</v>
      </c>
      <c r="O79" s="2" t="s">
        <v>8</v>
      </c>
      <c r="P79" s="2" t="s">
        <v>13</v>
      </c>
      <c r="Q79" s="2" t="s">
        <v>16</v>
      </c>
      <c r="R79" s="2" t="s">
        <v>16</v>
      </c>
      <c r="S79" s="8" t="s">
        <v>502</v>
      </c>
      <c r="T79" s="34" t="s">
        <v>10</v>
      </c>
      <c r="U79" s="79">
        <v>48</v>
      </c>
      <c r="V79" s="79">
        <v>44</v>
      </c>
      <c r="W79" s="79">
        <v>46</v>
      </c>
      <c r="X79" s="79">
        <v>45</v>
      </c>
      <c r="Y79" s="79">
        <v>59</v>
      </c>
      <c r="Z79" s="79">
        <v>42</v>
      </c>
      <c r="AA79" s="79">
        <v>40</v>
      </c>
      <c r="AB79" s="79">
        <v>63</v>
      </c>
      <c r="AC79" s="79">
        <v>63</v>
      </c>
      <c r="AD79" s="79">
        <v>67</v>
      </c>
      <c r="AE79" s="79">
        <v>44</v>
      </c>
      <c r="AF79" s="79">
        <v>44</v>
      </c>
      <c r="AG79" s="9"/>
    </row>
    <row r="80" spans="2:33" x14ac:dyDescent="0.4">
      <c r="B80" s="11">
        <v>75</v>
      </c>
      <c r="C80" s="11" t="s">
        <v>536</v>
      </c>
      <c r="D80" s="1" t="s">
        <v>593</v>
      </c>
      <c r="E80" s="2" t="s">
        <v>979</v>
      </c>
      <c r="F80" s="34" t="s">
        <v>882</v>
      </c>
      <c r="G80" s="3" t="s">
        <v>781</v>
      </c>
      <c r="H80" s="4">
        <v>30</v>
      </c>
      <c r="I80" s="5" t="s">
        <v>93</v>
      </c>
      <c r="J80" s="6">
        <f t="shared" si="1"/>
        <v>40793</v>
      </c>
      <c r="K80" s="34" t="s">
        <v>92</v>
      </c>
      <c r="L80" s="21" t="s">
        <v>342</v>
      </c>
      <c r="M80" s="22" t="s">
        <v>507</v>
      </c>
      <c r="N80" s="7">
        <v>60</v>
      </c>
      <c r="O80" s="2" t="s">
        <v>8</v>
      </c>
      <c r="P80" s="2" t="s">
        <v>13</v>
      </c>
      <c r="Q80" s="2" t="s">
        <v>16</v>
      </c>
      <c r="R80" s="2" t="s">
        <v>16</v>
      </c>
      <c r="S80" s="8" t="s">
        <v>502</v>
      </c>
      <c r="T80" s="34" t="s">
        <v>10</v>
      </c>
      <c r="U80" s="79">
        <v>3350</v>
      </c>
      <c r="V80" s="79">
        <v>3102</v>
      </c>
      <c r="W80" s="79">
        <v>3146</v>
      </c>
      <c r="X80" s="79">
        <v>3995</v>
      </c>
      <c r="Y80" s="79">
        <v>3660</v>
      </c>
      <c r="Z80" s="79">
        <v>3336</v>
      </c>
      <c r="AA80" s="79">
        <v>3538</v>
      </c>
      <c r="AB80" s="79">
        <v>3251</v>
      </c>
      <c r="AC80" s="79">
        <v>3380</v>
      </c>
      <c r="AD80" s="79">
        <v>3235</v>
      </c>
      <c r="AE80" s="79">
        <v>3468</v>
      </c>
      <c r="AF80" s="79">
        <v>3332</v>
      </c>
      <c r="AG80" s="9"/>
    </row>
    <row r="81" spans="2:33" x14ac:dyDescent="0.4">
      <c r="B81" s="11">
        <v>76</v>
      </c>
      <c r="C81" s="11" t="s">
        <v>536</v>
      </c>
      <c r="D81" s="1" t="s">
        <v>593</v>
      </c>
      <c r="E81" s="2" t="s">
        <v>594</v>
      </c>
      <c r="F81" s="34" t="s">
        <v>883</v>
      </c>
      <c r="G81" s="3" t="s">
        <v>782</v>
      </c>
      <c r="H81" s="4">
        <v>3</v>
      </c>
      <c r="I81" s="5" t="s">
        <v>94</v>
      </c>
      <c r="J81" s="6">
        <f t="shared" si="1"/>
        <v>2170</v>
      </c>
      <c r="K81" s="11">
        <v>100</v>
      </c>
      <c r="L81" s="34" t="s">
        <v>101</v>
      </c>
      <c r="M81" s="7">
        <v>200</v>
      </c>
      <c r="N81" s="7">
        <v>60</v>
      </c>
      <c r="O81" s="2" t="s">
        <v>8</v>
      </c>
      <c r="P81" s="2" t="s">
        <v>13</v>
      </c>
      <c r="Q81" s="2" t="s">
        <v>16</v>
      </c>
      <c r="R81" s="2" t="s">
        <v>16</v>
      </c>
      <c r="S81" s="8" t="s">
        <v>502</v>
      </c>
      <c r="T81" s="34" t="s">
        <v>10</v>
      </c>
      <c r="U81" s="79">
        <v>364</v>
      </c>
      <c r="V81" s="79">
        <v>333</v>
      </c>
      <c r="W81" s="79">
        <v>387</v>
      </c>
      <c r="X81" s="79">
        <v>724</v>
      </c>
      <c r="Y81" s="79">
        <v>0</v>
      </c>
      <c r="Z81" s="79">
        <v>0</v>
      </c>
      <c r="AA81" s="79">
        <v>0</v>
      </c>
      <c r="AB81" s="79">
        <v>0</v>
      </c>
      <c r="AC81" s="79">
        <v>0</v>
      </c>
      <c r="AD81" s="79">
        <v>0</v>
      </c>
      <c r="AE81" s="79">
        <v>0</v>
      </c>
      <c r="AF81" s="79">
        <v>362</v>
      </c>
      <c r="AG81" s="9"/>
    </row>
    <row r="82" spans="2:33" x14ac:dyDescent="0.4">
      <c r="B82" s="11">
        <v>77</v>
      </c>
      <c r="C82" s="11" t="s">
        <v>878</v>
      </c>
      <c r="D82" s="1" t="s">
        <v>879</v>
      </c>
      <c r="E82" s="16" t="s">
        <v>712</v>
      </c>
      <c r="F82" s="34" t="s">
        <v>880</v>
      </c>
      <c r="G82" s="3" t="s">
        <v>881</v>
      </c>
      <c r="H82" s="4">
        <v>30</v>
      </c>
      <c r="I82" s="5" t="s">
        <v>531</v>
      </c>
      <c r="J82" s="24">
        <f t="shared" si="1"/>
        <v>635</v>
      </c>
      <c r="K82" s="34" t="s">
        <v>92</v>
      </c>
      <c r="L82" s="21" t="s">
        <v>342</v>
      </c>
      <c r="M82" s="22" t="s">
        <v>507</v>
      </c>
      <c r="N82" s="7">
        <v>60</v>
      </c>
      <c r="O82" s="2" t="s">
        <v>8</v>
      </c>
      <c r="P82" s="2" t="s">
        <v>13</v>
      </c>
      <c r="Q82" s="2" t="s">
        <v>16</v>
      </c>
      <c r="R82" s="2" t="s">
        <v>16</v>
      </c>
      <c r="S82" s="8" t="s">
        <v>502</v>
      </c>
      <c r="T82" s="34" t="s">
        <v>10</v>
      </c>
      <c r="U82" s="79">
        <v>72</v>
      </c>
      <c r="V82" s="79">
        <v>78</v>
      </c>
      <c r="W82" s="79">
        <v>67</v>
      </c>
      <c r="X82" s="79">
        <v>65</v>
      </c>
      <c r="Y82" s="79">
        <v>30</v>
      </c>
      <c r="Z82" s="79">
        <v>29</v>
      </c>
      <c r="AA82" s="79">
        <v>33</v>
      </c>
      <c r="AB82" s="79">
        <v>30</v>
      </c>
      <c r="AC82" s="79">
        <v>35</v>
      </c>
      <c r="AD82" s="79">
        <v>34</v>
      </c>
      <c r="AE82" s="79">
        <v>84</v>
      </c>
      <c r="AF82" s="79">
        <v>78</v>
      </c>
      <c r="AG82" s="9"/>
    </row>
    <row r="83" spans="2:33" ht="18.75" customHeight="1" x14ac:dyDescent="0.4">
      <c r="B83" s="11">
        <v>78</v>
      </c>
      <c r="C83" s="11" t="s">
        <v>22</v>
      </c>
      <c r="D83" s="1" t="s">
        <v>206</v>
      </c>
      <c r="E83" s="2" t="s">
        <v>91</v>
      </c>
      <c r="F83" s="34" t="s">
        <v>207</v>
      </c>
      <c r="G83" s="3" t="s">
        <v>403</v>
      </c>
      <c r="H83" s="4">
        <v>11</v>
      </c>
      <c r="I83" s="5" t="s">
        <v>93</v>
      </c>
      <c r="J83" s="6">
        <f t="shared" si="1"/>
        <v>6519</v>
      </c>
      <c r="K83" s="34" t="s">
        <v>92</v>
      </c>
      <c r="L83" s="21" t="s">
        <v>342</v>
      </c>
      <c r="M83" s="22" t="s">
        <v>507</v>
      </c>
      <c r="N83" s="7">
        <v>60</v>
      </c>
      <c r="O83" s="2" t="s">
        <v>8</v>
      </c>
      <c r="P83" s="2" t="s">
        <v>13</v>
      </c>
      <c r="Q83" s="2" t="s">
        <v>16</v>
      </c>
      <c r="R83" s="2" t="s">
        <v>16</v>
      </c>
      <c r="S83" s="8" t="s">
        <v>502</v>
      </c>
      <c r="T83" s="34" t="s">
        <v>10</v>
      </c>
      <c r="U83" s="78">
        <v>428</v>
      </c>
      <c r="V83" s="78">
        <v>491</v>
      </c>
      <c r="W83" s="78">
        <v>509</v>
      </c>
      <c r="X83" s="78">
        <v>716</v>
      </c>
      <c r="Y83" s="78">
        <v>713</v>
      </c>
      <c r="Z83" s="78">
        <v>571</v>
      </c>
      <c r="AA83" s="78">
        <v>543</v>
      </c>
      <c r="AB83" s="78">
        <v>534</v>
      </c>
      <c r="AC83" s="79">
        <v>506</v>
      </c>
      <c r="AD83" s="78">
        <v>515</v>
      </c>
      <c r="AE83" s="78">
        <v>490</v>
      </c>
      <c r="AF83" s="78">
        <v>503</v>
      </c>
      <c r="AG83" s="9"/>
    </row>
    <row r="84" spans="2:33" x14ac:dyDescent="0.4">
      <c r="B84" s="15">
        <v>79</v>
      </c>
      <c r="C84" s="11" t="s">
        <v>22</v>
      </c>
      <c r="D84" s="1" t="s">
        <v>206</v>
      </c>
      <c r="E84" s="2" t="s">
        <v>100</v>
      </c>
      <c r="F84" s="34" t="s">
        <v>208</v>
      </c>
      <c r="G84" s="3" t="s">
        <v>404</v>
      </c>
      <c r="H84" s="4">
        <v>17</v>
      </c>
      <c r="I84" s="5" t="s">
        <v>94</v>
      </c>
      <c r="J84" s="6">
        <f t="shared" si="1"/>
        <v>6600</v>
      </c>
      <c r="K84" s="11">
        <v>90</v>
      </c>
      <c r="L84" s="34" t="s">
        <v>101</v>
      </c>
      <c r="M84" s="7">
        <v>200</v>
      </c>
      <c r="N84" s="7">
        <v>60</v>
      </c>
      <c r="O84" s="2" t="s">
        <v>8</v>
      </c>
      <c r="P84" s="2" t="s">
        <v>13</v>
      </c>
      <c r="Q84" s="2" t="s">
        <v>16</v>
      </c>
      <c r="R84" s="2" t="s">
        <v>16</v>
      </c>
      <c r="S84" s="8" t="s">
        <v>502</v>
      </c>
      <c r="T84" s="34" t="s">
        <v>10</v>
      </c>
      <c r="U84" s="78">
        <v>120</v>
      </c>
      <c r="V84" s="78">
        <v>251</v>
      </c>
      <c r="W84" s="78">
        <v>587</v>
      </c>
      <c r="X84" s="78">
        <v>1691</v>
      </c>
      <c r="Y84" s="78">
        <v>1043</v>
      </c>
      <c r="Z84" s="78">
        <v>406</v>
      </c>
      <c r="AA84" s="78">
        <v>110</v>
      </c>
      <c r="AB84" s="81">
        <v>291</v>
      </c>
      <c r="AC84" s="79">
        <v>559</v>
      </c>
      <c r="AD84" s="78">
        <v>715</v>
      </c>
      <c r="AE84" s="78">
        <v>533</v>
      </c>
      <c r="AF84" s="78">
        <v>294</v>
      </c>
      <c r="AG84" s="9"/>
    </row>
    <row r="85" spans="2:33" ht="18.75" customHeight="1" x14ac:dyDescent="0.4">
      <c r="B85" s="11">
        <v>80</v>
      </c>
      <c r="C85" s="11" t="s">
        <v>20</v>
      </c>
      <c r="D85" s="1" t="s">
        <v>209</v>
      </c>
      <c r="E85" s="2" t="s">
        <v>91</v>
      </c>
      <c r="F85" s="34" t="s">
        <v>210</v>
      </c>
      <c r="G85" s="3" t="s">
        <v>405</v>
      </c>
      <c r="H85" s="4">
        <v>8</v>
      </c>
      <c r="I85" s="5" t="s">
        <v>93</v>
      </c>
      <c r="J85" s="6">
        <f t="shared" si="1"/>
        <v>5144</v>
      </c>
      <c r="K85" s="34" t="s">
        <v>92</v>
      </c>
      <c r="L85" s="21" t="s">
        <v>342</v>
      </c>
      <c r="M85" s="22" t="s">
        <v>507</v>
      </c>
      <c r="N85" s="7">
        <v>60</v>
      </c>
      <c r="O85" s="2" t="s">
        <v>8</v>
      </c>
      <c r="P85" s="2" t="s">
        <v>13</v>
      </c>
      <c r="Q85" s="2" t="s">
        <v>16</v>
      </c>
      <c r="R85" s="2" t="s">
        <v>16</v>
      </c>
      <c r="S85" s="8" t="s">
        <v>502</v>
      </c>
      <c r="T85" s="34" t="s">
        <v>10</v>
      </c>
      <c r="U85" s="78">
        <v>308</v>
      </c>
      <c r="V85" s="78">
        <v>331</v>
      </c>
      <c r="W85" s="78">
        <v>400</v>
      </c>
      <c r="X85" s="78">
        <v>648</v>
      </c>
      <c r="Y85" s="78">
        <v>478</v>
      </c>
      <c r="Z85" s="78">
        <v>362</v>
      </c>
      <c r="AA85" s="78">
        <v>261</v>
      </c>
      <c r="AB85" s="78">
        <v>381</v>
      </c>
      <c r="AC85" s="79">
        <v>508</v>
      </c>
      <c r="AD85" s="78">
        <v>556</v>
      </c>
      <c r="AE85" s="78">
        <v>475</v>
      </c>
      <c r="AF85" s="78">
        <v>436</v>
      </c>
      <c r="AG85" s="9"/>
    </row>
    <row r="86" spans="2:33" x14ac:dyDescent="0.4">
      <c r="B86" s="11">
        <v>81</v>
      </c>
      <c r="C86" s="11" t="s">
        <v>20</v>
      </c>
      <c r="D86" s="1" t="s">
        <v>209</v>
      </c>
      <c r="E86" s="2" t="s">
        <v>100</v>
      </c>
      <c r="F86" s="34" t="s">
        <v>211</v>
      </c>
      <c r="G86" s="3" t="s">
        <v>406</v>
      </c>
      <c r="H86" s="4">
        <v>6</v>
      </c>
      <c r="I86" s="5" t="s">
        <v>94</v>
      </c>
      <c r="J86" s="6">
        <f t="shared" si="1"/>
        <v>3343</v>
      </c>
      <c r="K86" s="11">
        <v>90</v>
      </c>
      <c r="L86" s="34" t="s">
        <v>101</v>
      </c>
      <c r="M86" s="7">
        <v>200</v>
      </c>
      <c r="N86" s="7">
        <v>60</v>
      </c>
      <c r="O86" s="2" t="s">
        <v>8</v>
      </c>
      <c r="P86" s="2" t="s">
        <v>13</v>
      </c>
      <c r="Q86" s="2" t="s">
        <v>16</v>
      </c>
      <c r="R86" s="2" t="s">
        <v>16</v>
      </c>
      <c r="S86" s="8" t="s">
        <v>502</v>
      </c>
      <c r="T86" s="34" t="s">
        <v>10</v>
      </c>
      <c r="U86" s="78">
        <v>38</v>
      </c>
      <c r="V86" s="78">
        <v>95</v>
      </c>
      <c r="W86" s="78">
        <v>257</v>
      </c>
      <c r="X86" s="78">
        <v>781</v>
      </c>
      <c r="Y86" s="78">
        <v>431</v>
      </c>
      <c r="Z86" s="78">
        <v>182</v>
      </c>
      <c r="AA86" s="78">
        <v>34</v>
      </c>
      <c r="AB86" s="81">
        <v>187</v>
      </c>
      <c r="AC86" s="79">
        <v>333</v>
      </c>
      <c r="AD86" s="78">
        <v>442</v>
      </c>
      <c r="AE86" s="78">
        <v>388</v>
      </c>
      <c r="AF86" s="78">
        <v>175</v>
      </c>
      <c r="AG86" s="9"/>
    </row>
    <row r="87" spans="2:33" ht="18.75" customHeight="1" x14ac:dyDescent="0.4">
      <c r="B87" s="11">
        <v>82</v>
      </c>
      <c r="C87" s="11" t="s">
        <v>21</v>
      </c>
      <c r="D87" s="1" t="s">
        <v>212</v>
      </c>
      <c r="E87" s="2" t="s">
        <v>91</v>
      </c>
      <c r="F87" s="34" t="s">
        <v>213</v>
      </c>
      <c r="G87" s="3" t="s">
        <v>407</v>
      </c>
      <c r="H87" s="4">
        <v>17</v>
      </c>
      <c r="I87" s="5" t="s">
        <v>93</v>
      </c>
      <c r="J87" s="6">
        <f t="shared" si="1"/>
        <v>8626</v>
      </c>
      <c r="K87" s="34" t="s">
        <v>92</v>
      </c>
      <c r="L87" s="21" t="s">
        <v>342</v>
      </c>
      <c r="M87" s="22" t="s">
        <v>507</v>
      </c>
      <c r="N87" s="7">
        <v>60</v>
      </c>
      <c r="O87" s="2" t="s">
        <v>8</v>
      </c>
      <c r="P87" s="2" t="s">
        <v>13</v>
      </c>
      <c r="Q87" s="2" t="s">
        <v>16</v>
      </c>
      <c r="R87" s="2" t="s">
        <v>16</v>
      </c>
      <c r="S87" s="8" t="s">
        <v>502</v>
      </c>
      <c r="T87" s="34" t="s">
        <v>10</v>
      </c>
      <c r="U87" s="79">
        <v>639</v>
      </c>
      <c r="V87" s="79">
        <v>675</v>
      </c>
      <c r="W87" s="79">
        <v>625</v>
      </c>
      <c r="X87" s="79">
        <v>702</v>
      </c>
      <c r="Y87" s="79">
        <v>685</v>
      </c>
      <c r="Z87" s="79">
        <v>668</v>
      </c>
      <c r="AA87" s="79">
        <v>627</v>
      </c>
      <c r="AB87" s="80">
        <v>580</v>
      </c>
      <c r="AC87" s="79">
        <v>689</v>
      </c>
      <c r="AD87" s="79">
        <v>910</v>
      </c>
      <c r="AE87" s="79">
        <v>858</v>
      </c>
      <c r="AF87" s="79">
        <v>968</v>
      </c>
      <c r="AG87" s="9"/>
    </row>
    <row r="88" spans="2:33" x14ac:dyDescent="0.4">
      <c r="B88" s="11">
        <v>83</v>
      </c>
      <c r="C88" s="11" t="s">
        <v>21</v>
      </c>
      <c r="D88" s="1" t="s">
        <v>212</v>
      </c>
      <c r="E88" s="2" t="s">
        <v>100</v>
      </c>
      <c r="F88" s="34" t="s">
        <v>214</v>
      </c>
      <c r="G88" s="3" t="s">
        <v>408</v>
      </c>
      <c r="H88" s="4">
        <v>20</v>
      </c>
      <c r="I88" s="5" t="s">
        <v>94</v>
      </c>
      <c r="J88" s="6">
        <f t="shared" si="1"/>
        <v>13214</v>
      </c>
      <c r="K88" s="11">
        <v>90</v>
      </c>
      <c r="L88" s="34" t="s">
        <v>101</v>
      </c>
      <c r="M88" s="7">
        <v>200</v>
      </c>
      <c r="N88" s="7">
        <v>60</v>
      </c>
      <c r="O88" s="2" t="s">
        <v>8</v>
      </c>
      <c r="P88" s="2" t="s">
        <v>13</v>
      </c>
      <c r="Q88" s="2" t="s">
        <v>16</v>
      </c>
      <c r="R88" s="2" t="s">
        <v>16</v>
      </c>
      <c r="S88" s="8" t="s">
        <v>502</v>
      </c>
      <c r="T88" s="34" t="s">
        <v>10</v>
      </c>
      <c r="U88" s="79">
        <v>251</v>
      </c>
      <c r="V88" s="79">
        <v>182</v>
      </c>
      <c r="W88" s="79">
        <v>384</v>
      </c>
      <c r="X88" s="79">
        <v>2193</v>
      </c>
      <c r="Y88" s="79">
        <v>2891</v>
      </c>
      <c r="Z88" s="79">
        <v>1465</v>
      </c>
      <c r="AA88" s="79">
        <v>150</v>
      </c>
      <c r="AB88" s="79">
        <v>390</v>
      </c>
      <c r="AC88" s="79">
        <v>1143</v>
      </c>
      <c r="AD88" s="79">
        <v>1512</v>
      </c>
      <c r="AE88" s="79">
        <v>1311</v>
      </c>
      <c r="AF88" s="79">
        <v>1342</v>
      </c>
      <c r="AG88" s="9"/>
    </row>
    <row r="89" spans="2:33" ht="18.75" customHeight="1" x14ac:dyDescent="0.4">
      <c r="B89" s="11">
        <v>84</v>
      </c>
      <c r="C89" s="11" t="s">
        <v>19</v>
      </c>
      <c r="D89" s="1" t="s">
        <v>209</v>
      </c>
      <c r="E89" s="2" t="s">
        <v>91</v>
      </c>
      <c r="F89" s="34" t="s">
        <v>215</v>
      </c>
      <c r="G89" s="3" t="s">
        <v>409</v>
      </c>
      <c r="H89" s="4">
        <v>14</v>
      </c>
      <c r="I89" s="5" t="s">
        <v>93</v>
      </c>
      <c r="J89" s="6">
        <f t="shared" si="1"/>
        <v>6188</v>
      </c>
      <c r="K89" s="34" t="s">
        <v>92</v>
      </c>
      <c r="L89" s="21" t="s">
        <v>342</v>
      </c>
      <c r="M89" s="22" t="s">
        <v>507</v>
      </c>
      <c r="N89" s="7">
        <v>60</v>
      </c>
      <c r="O89" s="2" t="s">
        <v>8</v>
      </c>
      <c r="P89" s="2" t="s">
        <v>13</v>
      </c>
      <c r="Q89" s="2" t="s">
        <v>16</v>
      </c>
      <c r="R89" s="2" t="s">
        <v>16</v>
      </c>
      <c r="S89" s="8" t="s">
        <v>502</v>
      </c>
      <c r="T89" s="34" t="s">
        <v>10</v>
      </c>
      <c r="U89" s="79">
        <v>415</v>
      </c>
      <c r="V89" s="79">
        <v>435</v>
      </c>
      <c r="W89" s="79">
        <v>409</v>
      </c>
      <c r="X89" s="79">
        <v>451</v>
      </c>
      <c r="Y89" s="79">
        <v>398</v>
      </c>
      <c r="Z89" s="79">
        <v>391</v>
      </c>
      <c r="AA89" s="79">
        <v>373</v>
      </c>
      <c r="AB89" s="80">
        <v>476</v>
      </c>
      <c r="AC89" s="79">
        <v>722</v>
      </c>
      <c r="AD89" s="79">
        <v>839</v>
      </c>
      <c r="AE89" s="79">
        <v>659</v>
      </c>
      <c r="AF89" s="79">
        <v>620</v>
      </c>
      <c r="AG89" s="9"/>
    </row>
    <row r="90" spans="2:33" x14ac:dyDescent="0.4">
      <c r="B90" s="15">
        <v>85</v>
      </c>
      <c r="C90" s="11" t="s">
        <v>19</v>
      </c>
      <c r="D90" s="1" t="s">
        <v>209</v>
      </c>
      <c r="E90" s="2" t="s">
        <v>100</v>
      </c>
      <c r="F90" s="34" t="s">
        <v>216</v>
      </c>
      <c r="G90" s="3" t="s">
        <v>410</v>
      </c>
      <c r="H90" s="4">
        <v>19</v>
      </c>
      <c r="I90" s="5" t="s">
        <v>94</v>
      </c>
      <c r="J90" s="6">
        <f t="shared" si="1"/>
        <v>12317</v>
      </c>
      <c r="K90" s="11">
        <v>90</v>
      </c>
      <c r="L90" s="34" t="s">
        <v>101</v>
      </c>
      <c r="M90" s="7">
        <v>200</v>
      </c>
      <c r="N90" s="7">
        <v>60</v>
      </c>
      <c r="O90" s="2" t="s">
        <v>8</v>
      </c>
      <c r="P90" s="2" t="s">
        <v>13</v>
      </c>
      <c r="Q90" s="2" t="s">
        <v>16</v>
      </c>
      <c r="R90" s="2" t="s">
        <v>16</v>
      </c>
      <c r="S90" s="8" t="s">
        <v>502</v>
      </c>
      <c r="T90" s="34" t="s">
        <v>10</v>
      </c>
      <c r="U90" s="79">
        <v>119</v>
      </c>
      <c r="V90" s="79">
        <v>202</v>
      </c>
      <c r="W90" s="79">
        <v>1025</v>
      </c>
      <c r="X90" s="79">
        <v>2481</v>
      </c>
      <c r="Y90" s="79">
        <v>1883</v>
      </c>
      <c r="Z90" s="79">
        <v>981</v>
      </c>
      <c r="AA90" s="79">
        <v>118</v>
      </c>
      <c r="AB90" s="79">
        <v>573</v>
      </c>
      <c r="AC90" s="79">
        <v>1402</v>
      </c>
      <c r="AD90" s="79">
        <v>1526</v>
      </c>
      <c r="AE90" s="79">
        <v>1246</v>
      </c>
      <c r="AF90" s="79">
        <v>761</v>
      </c>
      <c r="AG90" s="9"/>
    </row>
    <row r="91" spans="2:33" ht="18.75" customHeight="1" x14ac:dyDescent="0.4">
      <c r="B91" s="11">
        <v>86</v>
      </c>
      <c r="C91" s="11" t="s">
        <v>48</v>
      </c>
      <c r="D91" s="1" t="s">
        <v>239</v>
      </c>
      <c r="E91" s="2" t="s">
        <v>91</v>
      </c>
      <c r="F91" s="34" t="s">
        <v>240</v>
      </c>
      <c r="G91" s="3" t="s">
        <v>411</v>
      </c>
      <c r="H91" s="4">
        <v>9</v>
      </c>
      <c r="I91" s="5" t="s">
        <v>93</v>
      </c>
      <c r="J91" s="24">
        <f t="shared" si="1"/>
        <v>6267</v>
      </c>
      <c r="K91" s="34" t="s">
        <v>92</v>
      </c>
      <c r="L91" s="21" t="s">
        <v>342</v>
      </c>
      <c r="M91" s="22" t="s">
        <v>507</v>
      </c>
      <c r="N91" s="7">
        <v>60</v>
      </c>
      <c r="O91" s="2" t="s">
        <v>8</v>
      </c>
      <c r="P91" s="2" t="s">
        <v>13</v>
      </c>
      <c r="Q91" s="2" t="s">
        <v>16</v>
      </c>
      <c r="R91" s="2" t="s">
        <v>16</v>
      </c>
      <c r="S91" s="8" t="s">
        <v>502</v>
      </c>
      <c r="T91" s="34" t="s">
        <v>10</v>
      </c>
      <c r="U91" s="25">
        <v>446</v>
      </c>
      <c r="V91" s="25">
        <v>433</v>
      </c>
      <c r="W91" s="25">
        <v>512</v>
      </c>
      <c r="X91" s="25">
        <v>923</v>
      </c>
      <c r="Y91" s="25">
        <v>684</v>
      </c>
      <c r="Z91" s="25">
        <v>501</v>
      </c>
      <c r="AA91" s="25">
        <v>507</v>
      </c>
      <c r="AB91" s="25">
        <v>709</v>
      </c>
      <c r="AC91" s="25">
        <v>931</v>
      </c>
      <c r="AD91" s="25">
        <v>9</v>
      </c>
      <c r="AE91" s="25">
        <v>9</v>
      </c>
      <c r="AF91" s="25">
        <v>603</v>
      </c>
      <c r="AG91" s="9"/>
    </row>
    <row r="92" spans="2:33" x14ac:dyDescent="0.4">
      <c r="B92" s="11">
        <v>87</v>
      </c>
      <c r="C92" s="11" t="s">
        <v>48</v>
      </c>
      <c r="D92" s="1" t="s">
        <v>239</v>
      </c>
      <c r="E92" s="2" t="s">
        <v>100</v>
      </c>
      <c r="F92" s="34" t="s">
        <v>241</v>
      </c>
      <c r="G92" s="3" t="s">
        <v>412</v>
      </c>
      <c r="H92" s="4">
        <v>12</v>
      </c>
      <c r="I92" s="5" t="s">
        <v>94</v>
      </c>
      <c r="J92" s="6">
        <f t="shared" si="1"/>
        <v>77</v>
      </c>
      <c r="K92" s="11">
        <v>90</v>
      </c>
      <c r="L92" s="34" t="s">
        <v>101</v>
      </c>
      <c r="M92" s="7">
        <v>200</v>
      </c>
      <c r="N92" s="7">
        <v>60</v>
      </c>
      <c r="O92" s="2" t="s">
        <v>8</v>
      </c>
      <c r="P92" s="2" t="s">
        <v>13</v>
      </c>
      <c r="Q92" s="2" t="s">
        <v>16</v>
      </c>
      <c r="R92" s="2" t="s">
        <v>16</v>
      </c>
      <c r="S92" s="8" t="s">
        <v>502</v>
      </c>
      <c r="T92" s="34" t="s">
        <v>10</v>
      </c>
      <c r="U92" s="25">
        <v>11</v>
      </c>
      <c r="V92" s="25">
        <v>5</v>
      </c>
      <c r="W92" s="25">
        <v>1</v>
      </c>
      <c r="X92" s="25">
        <v>6</v>
      </c>
      <c r="Y92" s="25">
        <v>9</v>
      </c>
      <c r="Z92" s="25">
        <v>5</v>
      </c>
      <c r="AA92" s="25">
        <v>6</v>
      </c>
      <c r="AB92" s="25">
        <v>4</v>
      </c>
      <c r="AC92" s="25">
        <v>2</v>
      </c>
      <c r="AD92" s="25">
        <v>12</v>
      </c>
      <c r="AE92" s="25">
        <v>12</v>
      </c>
      <c r="AF92" s="25">
        <v>4</v>
      </c>
      <c r="AG92" s="9"/>
    </row>
    <row r="93" spans="2:33" x14ac:dyDescent="0.4">
      <c r="B93" s="11">
        <v>88</v>
      </c>
      <c r="C93" s="11" t="s">
        <v>539</v>
      </c>
      <c r="D93" s="1" t="s">
        <v>597</v>
      </c>
      <c r="E93" s="2" t="s">
        <v>976</v>
      </c>
      <c r="F93" s="34" t="s">
        <v>699</v>
      </c>
      <c r="G93" s="3" t="s">
        <v>700</v>
      </c>
      <c r="H93" s="4">
        <v>25</v>
      </c>
      <c r="I93" s="5" t="s">
        <v>93</v>
      </c>
      <c r="J93" s="24">
        <f t="shared" si="1"/>
        <v>23198</v>
      </c>
      <c r="K93" s="34" t="s">
        <v>92</v>
      </c>
      <c r="L93" s="21" t="s">
        <v>342</v>
      </c>
      <c r="M93" s="22" t="s">
        <v>507</v>
      </c>
      <c r="N93" s="7">
        <v>60</v>
      </c>
      <c r="O93" s="2" t="s">
        <v>8</v>
      </c>
      <c r="P93" s="2" t="s">
        <v>13</v>
      </c>
      <c r="Q93" s="2" t="s">
        <v>16</v>
      </c>
      <c r="R93" s="2" t="s">
        <v>16</v>
      </c>
      <c r="S93" s="8" t="s">
        <v>502</v>
      </c>
      <c r="T93" s="34" t="s">
        <v>10</v>
      </c>
      <c r="U93" s="25">
        <v>1761</v>
      </c>
      <c r="V93" s="25">
        <v>1576</v>
      </c>
      <c r="W93" s="25">
        <v>1860</v>
      </c>
      <c r="X93" s="25">
        <v>2396</v>
      </c>
      <c r="Y93" s="25">
        <v>2364</v>
      </c>
      <c r="Z93" s="25">
        <v>1705</v>
      </c>
      <c r="AA93" s="25">
        <v>1529</v>
      </c>
      <c r="AB93" s="25">
        <v>1845</v>
      </c>
      <c r="AC93" s="25">
        <v>2387</v>
      </c>
      <c r="AD93" s="25">
        <v>2227</v>
      </c>
      <c r="AE93" s="25">
        <v>1927</v>
      </c>
      <c r="AF93" s="25">
        <v>1621</v>
      </c>
      <c r="AG93" s="9"/>
    </row>
    <row r="94" spans="2:33" x14ac:dyDescent="0.4">
      <c r="B94" s="11">
        <v>89</v>
      </c>
      <c r="C94" s="11" t="s">
        <v>539</v>
      </c>
      <c r="D94" s="1" t="s">
        <v>597</v>
      </c>
      <c r="E94" s="2" t="s">
        <v>594</v>
      </c>
      <c r="F94" s="34" t="s">
        <v>701</v>
      </c>
      <c r="G94" s="3" t="s">
        <v>702</v>
      </c>
      <c r="H94" s="4">
        <v>35</v>
      </c>
      <c r="I94" s="5" t="s">
        <v>94</v>
      </c>
      <c r="J94" s="6">
        <f t="shared" si="1"/>
        <v>11897</v>
      </c>
      <c r="K94" s="11">
        <v>90</v>
      </c>
      <c r="L94" s="34" t="s">
        <v>101</v>
      </c>
      <c r="M94" s="7">
        <v>200</v>
      </c>
      <c r="N94" s="7">
        <v>60</v>
      </c>
      <c r="O94" s="2" t="s">
        <v>8</v>
      </c>
      <c r="P94" s="2" t="s">
        <v>13</v>
      </c>
      <c r="Q94" s="2" t="s">
        <v>16</v>
      </c>
      <c r="R94" s="2" t="s">
        <v>16</v>
      </c>
      <c r="S94" s="8" t="s">
        <v>502</v>
      </c>
      <c r="T94" s="34" t="s">
        <v>10</v>
      </c>
      <c r="U94" s="25">
        <v>694</v>
      </c>
      <c r="V94" s="25">
        <v>761</v>
      </c>
      <c r="W94" s="25">
        <v>904</v>
      </c>
      <c r="X94" s="25">
        <v>1562</v>
      </c>
      <c r="Y94" s="25">
        <v>1174</v>
      </c>
      <c r="Z94" s="25">
        <v>758</v>
      </c>
      <c r="AA94" s="25">
        <v>660</v>
      </c>
      <c r="AB94" s="25">
        <v>892</v>
      </c>
      <c r="AC94" s="25">
        <v>1283</v>
      </c>
      <c r="AD94" s="25">
        <v>1334</v>
      </c>
      <c r="AE94" s="25">
        <v>1006</v>
      </c>
      <c r="AF94" s="25">
        <v>869</v>
      </c>
      <c r="AG94" s="9"/>
    </row>
    <row r="95" spans="2:33" ht="18.75" customHeight="1" x14ac:dyDescent="0.4">
      <c r="B95" s="11">
        <v>90</v>
      </c>
      <c r="C95" s="11" t="s">
        <v>42</v>
      </c>
      <c r="D95" s="1" t="s">
        <v>242</v>
      </c>
      <c r="E95" s="2" t="s">
        <v>91</v>
      </c>
      <c r="F95" s="34" t="s">
        <v>487</v>
      </c>
      <c r="G95" s="3" t="s">
        <v>489</v>
      </c>
      <c r="H95" s="4">
        <v>25</v>
      </c>
      <c r="I95" s="5" t="s">
        <v>93</v>
      </c>
      <c r="J95" s="6">
        <f t="shared" si="1"/>
        <v>13718</v>
      </c>
      <c r="K95" s="34" t="s">
        <v>92</v>
      </c>
      <c r="L95" s="21" t="s">
        <v>342</v>
      </c>
      <c r="M95" s="22" t="s">
        <v>507</v>
      </c>
      <c r="N95" s="7">
        <v>60</v>
      </c>
      <c r="O95" s="2" t="s">
        <v>8</v>
      </c>
      <c r="P95" s="2" t="s">
        <v>13</v>
      </c>
      <c r="Q95" s="2" t="s">
        <v>16</v>
      </c>
      <c r="R95" s="2" t="s">
        <v>16</v>
      </c>
      <c r="S95" s="8" t="s">
        <v>502</v>
      </c>
      <c r="T95" s="34" t="s">
        <v>10</v>
      </c>
      <c r="U95" s="25">
        <v>1043</v>
      </c>
      <c r="V95" s="25">
        <v>1108</v>
      </c>
      <c r="W95" s="25">
        <v>1043</v>
      </c>
      <c r="X95" s="25">
        <v>1266</v>
      </c>
      <c r="Y95" s="25">
        <v>1237</v>
      </c>
      <c r="Z95" s="25">
        <v>1181</v>
      </c>
      <c r="AA95" s="25">
        <v>1031</v>
      </c>
      <c r="AB95" s="25">
        <v>1026</v>
      </c>
      <c r="AC95" s="25">
        <v>1169</v>
      </c>
      <c r="AD95" s="25">
        <v>1198</v>
      </c>
      <c r="AE95" s="25">
        <v>1180</v>
      </c>
      <c r="AF95" s="25">
        <v>1236</v>
      </c>
      <c r="AG95" s="9"/>
    </row>
    <row r="96" spans="2:33" x14ac:dyDescent="0.4">
      <c r="B96" s="15">
        <v>91</v>
      </c>
      <c r="C96" s="11" t="s">
        <v>42</v>
      </c>
      <c r="D96" s="1" t="s">
        <v>242</v>
      </c>
      <c r="E96" s="2" t="s">
        <v>100</v>
      </c>
      <c r="F96" s="34" t="s">
        <v>488</v>
      </c>
      <c r="G96" s="3" t="s">
        <v>490</v>
      </c>
      <c r="H96" s="4">
        <v>38</v>
      </c>
      <c r="I96" s="5" t="s">
        <v>94</v>
      </c>
      <c r="J96" s="6">
        <f t="shared" si="1"/>
        <v>31216</v>
      </c>
      <c r="K96" s="11">
        <v>90</v>
      </c>
      <c r="L96" s="34" t="s">
        <v>101</v>
      </c>
      <c r="M96" s="7">
        <v>200</v>
      </c>
      <c r="N96" s="7">
        <v>60</v>
      </c>
      <c r="O96" s="2" t="s">
        <v>8</v>
      </c>
      <c r="P96" s="2" t="s">
        <v>13</v>
      </c>
      <c r="Q96" s="2" t="s">
        <v>16</v>
      </c>
      <c r="R96" s="2" t="s">
        <v>16</v>
      </c>
      <c r="S96" s="8" t="s">
        <v>502</v>
      </c>
      <c r="T96" s="34" t="s">
        <v>10</v>
      </c>
      <c r="U96" s="25">
        <v>550</v>
      </c>
      <c r="V96" s="25">
        <v>692</v>
      </c>
      <c r="W96" s="25">
        <v>1491</v>
      </c>
      <c r="X96" s="25">
        <v>4925</v>
      </c>
      <c r="Y96" s="25">
        <v>5814</v>
      </c>
      <c r="Z96" s="25">
        <v>3955</v>
      </c>
      <c r="AA96" s="25">
        <v>841</v>
      </c>
      <c r="AB96" s="25">
        <v>1092</v>
      </c>
      <c r="AC96" s="25">
        <v>2416</v>
      </c>
      <c r="AD96" s="25">
        <v>3873</v>
      </c>
      <c r="AE96" s="25">
        <v>2926</v>
      </c>
      <c r="AF96" s="25">
        <v>2641</v>
      </c>
      <c r="AG96" s="9"/>
    </row>
    <row r="97" spans="2:33" ht="18.75" customHeight="1" x14ac:dyDescent="0.4">
      <c r="B97" s="11">
        <v>92</v>
      </c>
      <c r="C97" s="11" t="s">
        <v>929</v>
      </c>
      <c r="D97" s="1" t="s">
        <v>243</v>
      </c>
      <c r="E97" s="2" t="s">
        <v>91</v>
      </c>
      <c r="F97" s="34" t="s">
        <v>244</v>
      </c>
      <c r="G97" s="3" t="s">
        <v>413</v>
      </c>
      <c r="H97" s="4">
        <v>25</v>
      </c>
      <c r="I97" s="5" t="s">
        <v>723</v>
      </c>
      <c r="J97" s="24">
        <f t="shared" si="1"/>
        <v>14502</v>
      </c>
      <c r="K97" s="34" t="s">
        <v>92</v>
      </c>
      <c r="L97" s="21" t="s">
        <v>342</v>
      </c>
      <c r="M97" s="22" t="s">
        <v>507</v>
      </c>
      <c r="N97" s="7">
        <v>60</v>
      </c>
      <c r="O97" s="2" t="s">
        <v>8</v>
      </c>
      <c r="P97" s="2" t="s">
        <v>13</v>
      </c>
      <c r="Q97" s="2" t="s">
        <v>16</v>
      </c>
      <c r="R97" s="2" t="s">
        <v>16</v>
      </c>
      <c r="S97" s="8" t="s">
        <v>502</v>
      </c>
      <c r="T97" s="34" t="s">
        <v>10</v>
      </c>
      <c r="U97" s="25">
        <v>1057</v>
      </c>
      <c r="V97" s="25">
        <v>1196</v>
      </c>
      <c r="W97" s="25">
        <v>1136</v>
      </c>
      <c r="X97" s="25">
        <v>1174</v>
      </c>
      <c r="Y97" s="25">
        <v>1197</v>
      </c>
      <c r="Z97" s="25">
        <v>1104</v>
      </c>
      <c r="AA97" s="25">
        <v>1155</v>
      </c>
      <c r="AB97" s="25">
        <v>1346</v>
      </c>
      <c r="AC97" s="25">
        <v>1357</v>
      </c>
      <c r="AD97" s="25">
        <v>1375</v>
      </c>
      <c r="AE97" s="25">
        <v>1193</v>
      </c>
      <c r="AF97" s="25">
        <v>1212</v>
      </c>
      <c r="AG97" s="9"/>
    </row>
    <row r="98" spans="2:33" x14ac:dyDescent="0.4">
      <c r="B98" s="11">
        <v>93</v>
      </c>
      <c r="C98" s="11" t="s">
        <v>929</v>
      </c>
      <c r="D98" s="1" t="s">
        <v>243</v>
      </c>
      <c r="E98" s="2" t="s">
        <v>100</v>
      </c>
      <c r="F98" s="34" t="s">
        <v>245</v>
      </c>
      <c r="G98" s="3" t="s">
        <v>414</v>
      </c>
      <c r="H98" s="4">
        <v>41</v>
      </c>
      <c r="I98" s="5" t="s">
        <v>94</v>
      </c>
      <c r="J98" s="6">
        <f t="shared" si="1"/>
        <v>45178</v>
      </c>
      <c r="K98" s="11">
        <v>90</v>
      </c>
      <c r="L98" s="34" t="s">
        <v>101</v>
      </c>
      <c r="M98" s="7">
        <v>200</v>
      </c>
      <c r="N98" s="7">
        <v>60</v>
      </c>
      <c r="O98" s="2" t="s">
        <v>8</v>
      </c>
      <c r="P98" s="2" t="s">
        <v>13</v>
      </c>
      <c r="Q98" s="2" t="s">
        <v>16</v>
      </c>
      <c r="R98" s="2" t="s">
        <v>16</v>
      </c>
      <c r="S98" s="8" t="s">
        <v>502</v>
      </c>
      <c r="T98" s="34" t="s">
        <v>10</v>
      </c>
      <c r="U98" s="25">
        <v>647</v>
      </c>
      <c r="V98" s="25">
        <v>2174</v>
      </c>
      <c r="W98" s="25">
        <v>4743</v>
      </c>
      <c r="X98" s="25">
        <v>8345</v>
      </c>
      <c r="Y98" s="25">
        <v>6508</v>
      </c>
      <c r="Z98" s="25">
        <v>3339</v>
      </c>
      <c r="AA98" s="25">
        <v>1182</v>
      </c>
      <c r="AB98" s="25">
        <v>2685</v>
      </c>
      <c r="AC98" s="25">
        <v>4787</v>
      </c>
      <c r="AD98" s="25">
        <v>5140</v>
      </c>
      <c r="AE98" s="25">
        <v>3610</v>
      </c>
      <c r="AF98" s="25">
        <v>2018</v>
      </c>
      <c r="AG98" s="9"/>
    </row>
    <row r="99" spans="2:33" ht="18.75" customHeight="1" x14ac:dyDescent="0.4">
      <c r="B99" s="11">
        <v>94</v>
      </c>
      <c r="C99" s="11" t="s">
        <v>550</v>
      </c>
      <c r="D99" s="1" t="s">
        <v>246</v>
      </c>
      <c r="E99" s="2" t="s">
        <v>91</v>
      </c>
      <c r="F99" s="34" t="s">
        <v>247</v>
      </c>
      <c r="G99" s="3" t="s">
        <v>415</v>
      </c>
      <c r="H99" s="4">
        <v>12</v>
      </c>
      <c r="I99" s="5" t="s">
        <v>93</v>
      </c>
      <c r="J99" s="24">
        <f t="shared" si="1"/>
        <v>12932</v>
      </c>
      <c r="K99" s="34" t="s">
        <v>92</v>
      </c>
      <c r="L99" s="21" t="s">
        <v>342</v>
      </c>
      <c r="M99" s="22" t="s">
        <v>507</v>
      </c>
      <c r="N99" s="7">
        <v>60</v>
      </c>
      <c r="O99" s="2" t="s">
        <v>8</v>
      </c>
      <c r="P99" s="2" t="s">
        <v>13</v>
      </c>
      <c r="Q99" s="2" t="s">
        <v>16</v>
      </c>
      <c r="R99" s="2" t="s">
        <v>16</v>
      </c>
      <c r="S99" s="8" t="s">
        <v>502</v>
      </c>
      <c r="T99" s="34" t="s">
        <v>10</v>
      </c>
      <c r="U99" s="25">
        <v>948</v>
      </c>
      <c r="V99" s="25">
        <v>1076</v>
      </c>
      <c r="W99" s="25">
        <v>1085</v>
      </c>
      <c r="X99" s="25">
        <v>1121</v>
      </c>
      <c r="Y99" s="25">
        <v>1123</v>
      </c>
      <c r="Z99" s="25">
        <v>1058</v>
      </c>
      <c r="AA99" s="25">
        <v>997</v>
      </c>
      <c r="AB99" s="25">
        <v>996</v>
      </c>
      <c r="AC99" s="25">
        <v>1077</v>
      </c>
      <c r="AD99" s="25">
        <v>1157</v>
      </c>
      <c r="AE99" s="25">
        <v>1157</v>
      </c>
      <c r="AF99" s="25">
        <v>1137</v>
      </c>
      <c r="AG99" s="9"/>
    </row>
    <row r="100" spans="2:33" x14ac:dyDescent="0.4">
      <c r="B100" s="11">
        <v>95</v>
      </c>
      <c r="C100" s="11" t="s">
        <v>550</v>
      </c>
      <c r="D100" s="1" t="s">
        <v>246</v>
      </c>
      <c r="E100" s="2" t="s">
        <v>100</v>
      </c>
      <c r="F100" s="34" t="s">
        <v>248</v>
      </c>
      <c r="G100" s="3" t="s">
        <v>416</v>
      </c>
      <c r="H100" s="4">
        <v>33</v>
      </c>
      <c r="I100" s="5" t="s">
        <v>94</v>
      </c>
      <c r="J100" s="6">
        <f t="shared" si="1"/>
        <v>39692</v>
      </c>
      <c r="K100" s="11">
        <v>90</v>
      </c>
      <c r="L100" s="34" t="s">
        <v>101</v>
      </c>
      <c r="M100" s="7">
        <v>200</v>
      </c>
      <c r="N100" s="7">
        <v>60</v>
      </c>
      <c r="O100" s="2" t="s">
        <v>8</v>
      </c>
      <c r="P100" s="2" t="s">
        <v>13</v>
      </c>
      <c r="Q100" s="2" t="s">
        <v>16</v>
      </c>
      <c r="R100" s="2" t="s">
        <v>16</v>
      </c>
      <c r="S100" s="8" t="s">
        <v>502</v>
      </c>
      <c r="T100" s="34" t="s">
        <v>10</v>
      </c>
      <c r="U100" s="25">
        <v>420</v>
      </c>
      <c r="V100" s="25">
        <v>1286</v>
      </c>
      <c r="W100" s="25">
        <v>3715</v>
      </c>
      <c r="X100" s="25">
        <v>6804</v>
      </c>
      <c r="Y100" s="25">
        <v>6508</v>
      </c>
      <c r="Z100" s="25">
        <v>4338</v>
      </c>
      <c r="AA100" s="25">
        <v>771</v>
      </c>
      <c r="AB100" s="25">
        <v>2201</v>
      </c>
      <c r="AC100" s="25">
        <v>3686</v>
      </c>
      <c r="AD100" s="25">
        <v>4512</v>
      </c>
      <c r="AE100" s="25">
        <v>3339</v>
      </c>
      <c r="AF100" s="25">
        <v>2112</v>
      </c>
      <c r="AG100" s="9"/>
    </row>
    <row r="101" spans="2:33" ht="18.75" customHeight="1" x14ac:dyDescent="0.4">
      <c r="B101" s="11">
        <v>96</v>
      </c>
      <c r="C101" s="11" t="s">
        <v>26</v>
      </c>
      <c r="D101" s="1" t="s">
        <v>249</v>
      </c>
      <c r="E101" s="2" t="s">
        <v>91</v>
      </c>
      <c r="F101" s="34" t="s">
        <v>250</v>
      </c>
      <c r="G101" s="3" t="s">
        <v>417</v>
      </c>
      <c r="H101" s="4">
        <v>11</v>
      </c>
      <c r="I101" s="5" t="s">
        <v>93</v>
      </c>
      <c r="J101" s="24">
        <f t="shared" si="1"/>
        <v>13230</v>
      </c>
      <c r="K101" s="34" t="s">
        <v>92</v>
      </c>
      <c r="L101" s="21" t="s">
        <v>342</v>
      </c>
      <c r="M101" s="22" t="s">
        <v>507</v>
      </c>
      <c r="N101" s="7">
        <v>60</v>
      </c>
      <c r="O101" s="2" t="s">
        <v>8</v>
      </c>
      <c r="P101" s="2" t="s">
        <v>13</v>
      </c>
      <c r="Q101" s="2" t="s">
        <v>16</v>
      </c>
      <c r="R101" s="2" t="s">
        <v>16</v>
      </c>
      <c r="S101" s="8" t="s">
        <v>502</v>
      </c>
      <c r="T101" s="34" t="s">
        <v>10</v>
      </c>
      <c r="U101" s="25">
        <v>1013</v>
      </c>
      <c r="V101" s="25">
        <v>1185</v>
      </c>
      <c r="W101" s="25">
        <v>1107</v>
      </c>
      <c r="X101" s="25">
        <v>1304</v>
      </c>
      <c r="Y101" s="25">
        <v>1241</v>
      </c>
      <c r="Z101" s="25">
        <v>1137</v>
      </c>
      <c r="AA101" s="25">
        <v>1039</v>
      </c>
      <c r="AB101" s="25">
        <v>1006</v>
      </c>
      <c r="AC101" s="25">
        <v>1000</v>
      </c>
      <c r="AD101" s="25">
        <v>1092</v>
      </c>
      <c r="AE101" s="25">
        <v>1040</v>
      </c>
      <c r="AF101" s="25">
        <v>1066</v>
      </c>
      <c r="AG101" s="9"/>
    </row>
    <row r="102" spans="2:33" x14ac:dyDescent="0.4">
      <c r="B102" s="15">
        <v>97</v>
      </c>
      <c r="C102" s="11" t="s">
        <v>26</v>
      </c>
      <c r="D102" s="1" t="s">
        <v>249</v>
      </c>
      <c r="E102" s="2" t="s">
        <v>100</v>
      </c>
      <c r="F102" s="34" t="s">
        <v>251</v>
      </c>
      <c r="G102" s="3" t="s">
        <v>418</v>
      </c>
      <c r="H102" s="4">
        <v>43</v>
      </c>
      <c r="I102" s="5" t="s">
        <v>94</v>
      </c>
      <c r="J102" s="6">
        <f t="shared" si="1"/>
        <v>47616</v>
      </c>
      <c r="K102" s="11">
        <v>90</v>
      </c>
      <c r="L102" s="34" t="s">
        <v>101</v>
      </c>
      <c r="M102" s="7">
        <v>200</v>
      </c>
      <c r="N102" s="7">
        <v>60</v>
      </c>
      <c r="O102" s="2" t="s">
        <v>8</v>
      </c>
      <c r="P102" s="2" t="s">
        <v>13</v>
      </c>
      <c r="Q102" s="2" t="s">
        <v>16</v>
      </c>
      <c r="R102" s="2" t="s">
        <v>16</v>
      </c>
      <c r="S102" s="8" t="s">
        <v>502</v>
      </c>
      <c r="T102" s="34" t="s">
        <v>10</v>
      </c>
      <c r="U102" s="25">
        <v>535</v>
      </c>
      <c r="V102" s="25">
        <v>1796</v>
      </c>
      <c r="W102" s="25">
        <v>4821</v>
      </c>
      <c r="X102" s="25">
        <v>8264</v>
      </c>
      <c r="Y102" s="25">
        <v>7074</v>
      </c>
      <c r="Z102" s="25">
        <v>4609</v>
      </c>
      <c r="AA102" s="25">
        <v>714</v>
      </c>
      <c r="AB102" s="25">
        <v>2315</v>
      </c>
      <c r="AC102" s="25">
        <v>4246</v>
      </c>
      <c r="AD102" s="25">
        <v>5952</v>
      </c>
      <c r="AE102" s="25">
        <v>4109</v>
      </c>
      <c r="AF102" s="25">
        <v>3181</v>
      </c>
      <c r="AG102" s="9"/>
    </row>
    <row r="103" spans="2:33" ht="18.75" customHeight="1" x14ac:dyDescent="0.4">
      <c r="B103" s="11">
        <v>98</v>
      </c>
      <c r="C103" s="11" t="s">
        <v>24</v>
      </c>
      <c r="D103" s="1" t="s">
        <v>252</v>
      </c>
      <c r="E103" s="2" t="s">
        <v>91</v>
      </c>
      <c r="F103" s="34" t="s">
        <v>253</v>
      </c>
      <c r="G103" s="3" t="s">
        <v>419</v>
      </c>
      <c r="H103" s="4">
        <v>20</v>
      </c>
      <c r="I103" s="5" t="s">
        <v>93</v>
      </c>
      <c r="J103" s="24">
        <f t="shared" si="1"/>
        <v>19717</v>
      </c>
      <c r="K103" s="34" t="s">
        <v>92</v>
      </c>
      <c r="L103" s="21" t="s">
        <v>342</v>
      </c>
      <c r="M103" s="22" t="s">
        <v>507</v>
      </c>
      <c r="N103" s="7">
        <v>60</v>
      </c>
      <c r="O103" s="2" t="s">
        <v>8</v>
      </c>
      <c r="P103" s="2" t="s">
        <v>13</v>
      </c>
      <c r="Q103" s="2" t="s">
        <v>16</v>
      </c>
      <c r="R103" s="2" t="s">
        <v>16</v>
      </c>
      <c r="S103" s="8" t="s">
        <v>502</v>
      </c>
      <c r="T103" s="34" t="s">
        <v>10</v>
      </c>
      <c r="U103" s="25">
        <v>1444</v>
      </c>
      <c r="V103" s="25">
        <v>1525</v>
      </c>
      <c r="W103" s="25">
        <v>1583</v>
      </c>
      <c r="X103" s="25">
        <v>1845</v>
      </c>
      <c r="Y103" s="25">
        <v>1650</v>
      </c>
      <c r="Z103" s="25">
        <v>1513</v>
      </c>
      <c r="AA103" s="25">
        <v>1492</v>
      </c>
      <c r="AB103" s="25">
        <v>1615</v>
      </c>
      <c r="AC103" s="25">
        <v>1852</v>
      </c>
      <c r="AD103" s="25">
        <v>1986</v>
      </c>
      <c r="AE103" s="25">
        <v>1666</v>
      </c>
      <c r="AF103" s="25">
        <v>1546</v>
      </c>
      <c r="AG103" s="9"/>
    </row>
    <row r="104" spans="2:33" x14ac:dyDescent="0.4">
      <c r="B104" s="11">
        <v>99</v>
      </c>
      <c r="C104" s="11" t="s">
        <v>24</v>
      </c>
      <c r="D104" s="1" t="s">
        <v>252</v>
      </c>
      <c r="E104" s="2" t="s">
        <v>100</v>
      </c>
      <c r="F104" s="34" t="s">
        <v>254</v>
      </c>
      <c r="G104" s="3" t="s">
        <v>420</v>
      </c>
      <c r="H104" s="4">
        <v>47</v>
      </c>
      <c r="I104" s="5" t="s">
        <v>94</v>
      </c>
      <c r="J104" s="6">
        <f t="shared" si="1"/>
        <v>68582</v>
      </c>
      <c r="K104" s="11">
        <v>90</v>
      </c>
      <c r="L104" s="34" t="s">
        <v>101</v>
      </c>
      <c r="M104" s="7">
        <v>200</v>
      </c>
      <c r="N104" s="7">
        <v>60</v>
      </c>
      <c r="O104" s="2" t="s">
        <v>8</v>
      </c>
      <c r="P104" s="2" t="s">
        <v>13</v>
      </c>
      <c r="Q104" s="2" t="s">
        <v>16</v>
      </c>
      <c r="R104" s="2" t="s">
        <v>16</v>
      </c>
      <c r="S104" s="8" t="s">
        <v>502</v>
      </c>
      <c r="T104" s="34" t="s">
        <v>10</v>
      </c>
      <c r="U104" s="25">
        <v>951</v>
      </c>
      <c r="V104" s="25">
        <v>3882</v>
      </c>
      <c r="W104" s="25">
        <v>7648</v>
      </c>
      <c r="X104" s="25">
        <v>10241</v>
      </c>
      <c r="Y104" s="25">
        <v>10489</v>
      </c>
      <c r="Z104" s="25">
        <v>6354</v>
      </c>
      <c r="AA104" s="25">
        <v>1400</v>
      </c>
      <c r="AB104" s="25">
        <v>3728</v>
      </c>
      <c r="AC104" s="25">
        <v>6521</v>
      </c>
      <c r="AD104" s="25">
        <v>7909</v>
      </c>
      <c r="AE104" s="25">
        <v>5742</v>
      </c>
      <c r="AF104" s="25">
        <v>3717</v>
      </c>
      <c r="AG104" s="9"/>
    </row>
    <row r="105" spans="2:33" ht="18.75" customHeight="1" x14ac:dyDescent="0.4">
      <c r="B105" s="11">
        <v>100</v>
      </c>
      <c r="C105" s="11" t="s">
        <v>45</v>
      </c>
      <c r="D105" s="1" t="s">
        <v>255</v>
      </c>
      <c r="E105" s="2" t="s">
        <v>91</v>
      </c>
      <c r="F105" s="34" t="s">
        <v>945</v>
      </c>
      <c r="G105" s="3" t="s">
        <v>946</v>
      </c>
      <c r="H105" s="4">
        <v>10</v>
      </c>
      <c r="I105" s="5" t="s">
        <v>93</v>
      </c>
      <c r="J105" s="24">
        <f t="shared" si="1"/>
        <v>10556</v>
      </c>
      <c r="K105" s="34" t="s">
        <v>92</v>
      </c>
      <c r="L105" s="21" t="s">
        <v>491</v>
      </c>
      <c r="M105" s="22" t="s">
        <v>507</v>
      </c>
      <c r="N105" s="7">
        <v>60</v>
      </c>
      <c r="O105" s="2" t="s">
        <v>8</v>
      </c>
      <c r="P105" s="2" t="s">
        <v>13</v>
      </c>
      <c r="Q105" s="2" t="s">
        <v>16</v>
      </c>
      <c r="R105" s="2" t="s">
        <v>16</v>
      </c>
      <c r="S105" s="8" t="s">
        <v>502</v>
      </c>
      <c r="T105" s="34" t="s">
        <v>10</v>
      </c>
      <c r="U105" s="25">
        <v>818</v>
      </c>
      <c r="V105" s="25">
        <v>953</v>
      </c>
      <c r="W105" s="25">
        <v>926</v>
      </c>
      <c r="X105" s="25">
        <v>1037</v>
      </c>
      <c r="Y105" s="25">
        <v>1033</v>
      </c>
      <c r="Z105" s="25">
        <v>857</v>
      </c>
      <c r="AA105" s="25">
        <v>849</v>
      </c>
      <c r="AB105" s="25">
        <v>803</v>
      </c>
      <c r="AC105" s="25">
        <v>810</v>
      </c>
      <c r="AD105" s="25">
        <v>879</v>
      </c>
      <c r="AE105" s="25">
        <v>795</v>
      </c>
      <c r="AF105" s="25">
        <v>796</v>
      </c>
      <c r="AG105" s="9"/>
    </row>
    <row r="106" spans="2:33" x14ac:dyDescent="0.4">
      <c r="B106" s="11">
        <v>101</v>
      </c>
      <c r="C106" s="11" t="s">
        <v>45</v>
      </c>
      <c r="D106" s="1" t="s">
        <v>255</v>
      </c>
      <c r="E106" s="2" t="s">
        <v>100</v>
      </c>
      <c r="F106" s="34" t="s">
        <v>947</v>
      </c>
      <c r="G106" s="3" t="s">
        <v>948</v>
      </c>
      <c r="H106" s="4">
        <v>32</v>
      </c>
      <c r="I106" s="5" t="s">
        <v>94</v>
      </c>
      <c r="J106" s="6">
        <f t="shared" si="1"/>
        <v>30894</v>
      </c>
      <c r="K106" s="11">
        <v>90</v>
      </c>
      <c r="L106" s="34" t="s">
        <v>101</v>
      </c>
      <c r="M106" s="7">
        <v>200</v>
      </c>
      <c r="N106" s="7">
        <v>60</v>
      </c>
      <c r="O106" s="2" t="s">
        <v>8</v>
      </c>
      <c r="P106" s="2" t="s">
        <v>13</v>
      </c>
      <c r="Q106" s="2" t="s">
        <v>16</v>
      </c>
      <c r="R106" s="2" t="s">
        <v>16</v>
      </c>
      <c r="S106" s="8" t="s">
        <v>502</v>
      </c>
      <c r="T106" s="34" t="s">
        <v>10</v>
      </c>
      <c r="U106" s="25">
        <v>586</v>
      </c>
      <c r="V106" s="25">
        <v>1687</v>
      </c>
      <c r="W106" s="25">
        <v>3184</v>
      </c>
      <c r="X106" s="25">
        <v>6056</v>
      </c>
      <c r="Y106" s="25">
        <v>4717</v>
      </c>
      <c r="Z106" s="25">
        <v>1922</v>
      </c>
      <c r="AA106" s="25">
        <v>705</v>
      </c>
      <c r="AB106" s="25">
        <v>1613</v>
      </c>
      <c r="AC106" s="25">
        <v>3341</v>
      </c>
      <c r="AD106" s="25">
        <v>3472</v>
      </c>
      <c r="AE106" s="25">
        <v>2356</v>
      </c>
      <c r="AF106" s="25">
        <v>1255</v>
      </c>
      <c r="AG106" s="9"/>
    </row>
    <row r="107" spans="2:33" ht="18.75" customHeight="1" x14ac:dyDescent="0.4">
      <c r="B107" s="11">
        <v>102</v>
      </c>
      <c r="C107" s="11" t="s">
        <v>38</v>
      </c>
      <c r="D107" s="1" t="s">
        <v>256</v>
      </c>
      <c r="E107" s="2" t="s">
        <v>91</v>
      </c>
      <c r="F107" s="34" t="s">
        <v>257</v>
      </c>
      <c r="G107" s="3" t="s">
        <v>421</v>
      </c>
      <c r="H107" s="4">
        <v>10</v>
      </c>
      <c r="I107" s="5" t="s">
        <v>93</v>
      </c>
      <c r="J107" s="6">
        <f t="shared" si="1"/>
        <v>10453</v>
      </c>
      <c r="K107" s="34" t="s">
        <v>92</v>
      </c>
      <c r="L107" s="21" t="s">
        <v>342</v>
      </c>
      <c r="M107" s="22" t="s">
        <v>507</v>
      </c>
      <c r="N107" s="7">
        <v>60</v>
      </c>
      <c r="O107" s="2" t="s">
        <v>8</v>
      </c>
      <c r="P107" s="2" t="s">
        <v>13</v>
      </c>
      <c r="Q107" s="2" t="s">
        <v>16</v>
      </c>
      <c r="R107" s="2" t="s">
        <v>16</v>
      </c>
      <c r="S107" s="8" t="s">
        <v>502</v>
      </c>
      <c r="T107" s="34" t="s">
        <v>10</v>
      </c>
      <c r="U107" s="25">
        <v>803</v>
      </c>
      <c r="V107" s="25">
        <v>967</v>
      </c>
      <c r="W107" s="25">
        <v>936</v>
      </c>
      <c r="X107" s="25">
        <v>992</v>
      </c>
      <c r="Y107" s="25">
        <v>1026</v>
      </c>
      <c r="Z107" s="25">
        <v>883</v>
      </c>
      <c r="AA107" s="25">
        <v>857</v>
      </c>
      <c r="AB107" s="25">
        <v>803</v>
      </c>
      <c r="AC107" s="25">
        <v>816</v>
      </c>
      <c r="AD107" s="25">
        <v>840</v>
      </c>
      <c r="AE107" s="25">
        <v>754</v>
      </c>
      <c r="AF107" s="25">
        <v>776</v>
      </c>
      <c r="AG107" s="9"/>
    </row>
    <row r="108" spans="2:33" x14ac:dyDescent="0.4">
      <c r="B108" s="15">
        <v>103</v>
      </c>
      <c r="C108" s="11" t="s">
        <v>38</v>
      </c>
      <c r="D108" s="1" t="s">
        <v>256</v>
      </c>
      <c r="E108" s="2" t="s">
        <v>100</v>
      </c>
      <c r="F108" s="34" t="s">
        <v>258</v>
      </c>
      <c r="G108" s="3" t="s">
        <v>422</v>
      </c>
      <c r="H108" s="4">
        <v>49</v>
      </c>
      <c r="I108" s="5" t="s">
        <v>94</v>
      </c>
      <c r="J108" s="6">
        <f t="shared" si="1"/>
        <v>39239</v>
      </c>
      <c r="K108" s="11">
        <v>90</v>
      </c>
      <c r="L108" s="34" t="s">
        <v>101</v>
      </c>
      <c r="M108" s="7">
        <v>200</v>
      </c>
      <c r="N108" s="7">
        <v>60</v>
      </c>
      <c r="O108" s="2" t="s">
        <v>8</v>
      </c>
      <c r="P108" s="2" t="s">
        <v>13</v>
      </c>
      <c r="Q108" s="2" t="s">
        <v>16</v>
      </c>
      <c r="R108" s="2" t="s">
        <v>16</v>
      </c>
      <c r="S108" s="8" t="s">
        <v>502</v>
      </c>
      <c r="T108" s="34" t="s">
        <v>10</v>
      </c>
      <c r="U108" s="25">
        <v>710</v>
      </c>
      <c r="V108" s="25">
        <v>1841</v>
      </c>
      <c r="W108" s="25">
        <v>4711</v>
      </c>
      <c r="X108" s="25">
        <v>7478</v>
      </c>
      <c r="Y108" s="25">
        <v>5872</v>
      </c>
      <c r="Z108" s="25">
        <v>1591</v>
      </c>
      <c r="AA108" s="25">
        <v>1133</v>
      </c>
      <c r="AB108" s="25">
        <v>2776</v>
      </c>
      <c r="AC108" s="25">
        <v>4264</v>
      </c>
      <c r="AD108" s="25">
        <v>4064</v>
      </c>
      <c r="AE108" s="25">
        <v>3584</v>
      </c>
      <c r="AF108" s="25">
        <v>1215</v>
      </c>
      <c r="AG108" s="9"/>
    </row>
    <row r="109" spans="2:33" ht="18.75" customHeight="1" x14ac:dyDescent="0.4">
      <c r="B109" s="11">
        <v>104</v>
      </c>
      <c r="C109" s="11" t="s">
        <v>36</v>
      </c>
      <c r="D109" s="1" t="s">
        <v>259</v>
      </c>
      <c r="E109" s="2" t="s">
        <v>91</v>
      </c>
      <c r="F109" s="34" t="s">
        <v>260</v>
      </c>
      <c r="G109" s="3" t="s">
        <v>423</v>
      </c>
      <c r="H109" s="4">
        <v>9</v>
      </c>
      <c r="I109" s="5" t="s">
        <v>93</v>
      </c>
      <c r="J109" s="6">
        <f t="shared" si="1"/>
        <v>14989</v>
      </c>
      <c r="K109" s="34" t="s">
        <v>92</v>
      </c>
      <c r="L109" s="21" t="s">
        <v>342</v>
      </c>
      <c r="M109" s="22" t="s">
        <v>507</v>
      </c>
      <c r="N109" s="7">
        <v>60</v>
      </c>
      <c r="O109" s="2" t="s">
        <v>8</v>
      </c>
      <c r="P109" s="2" t="s">
        <v>13</v>
      </c>
      <c r="Q109" s="2" t="s">
        <v>16</v>
      </c>
      <c r="R109" s="2" t="s">
        <v>16</v>
      </c>
      <c r="S109" s="8" t="s">
        <v>502</v>
      </c>
      <c r="T109" s="34" t="s">
        <v>10</v>
      </c>
      <c r="U109" s="25">
        <v>1188</v>
      </c>
      <c r="V109" s="25">
        <v>1281</v>
      </c>
      <c r="W109" s="25">
        <v>1255</v>
      </c>
      <c r="X109" s="25">
        <v>1467</v>
      </c>
      <c r="Y109" s="25">
        <v>1379</v>
      </c>
      <c r="Z109" s="25">
        <v>1262</v>
      </c>
      <c r="AA109" s="25">
        <v>1169</v>
      </c>
      <c r="AB109" s="25">
        <v>1164</v>
      </c>
      <c r="AC109" s="25">
        <v>1192</v>
      </c>
      <c r="AD109" s="25">
        <v>1180</v>
      </c>
      <c r="AE109" s="25">
        <v>1228</v>
      </c>
      <c r="AF109" s="25">
        <v>1224</v>
      </c>
      <c r="AG109" s="9"/>
    </row>
    <row r="110" spans="2:33" x14ac:dyDescent="0.4">
      <c r="B110" s="11">
        <v>105</v>
      </c>
      <c r="C110" s="11" t="s">
        <v>36</v>
      </c>
      <c r="D110" s="1" t="s">
        <v>259</v>
      </c>
      <c r="E110" s="2" t="s">
        <v>100</v>
      </c>
      <c r="F110" s="34" t="s">
        <v>261</v>
      </c>
      <c r="G110" s="3" t="s">
        <v>424</v>
      </c>
      <c r="H110" s="4">
        <v>40</v>
      </c>
      <c r="I110" s="5" t="s">
        <v>94</v>
      </c>
      <c r="J110" s="6">
        <f t="shared" si="1"/>
        <v>32422</v>
      </c>
      <c r="K110" s="11">
        <v>90</v>
      </c>
      <c r="L110" s="34" t="s">
        <v>101</v>
      </c>
      <c r="M110" s="7">
        <v>200</v>
      </c>
      <c r="N110" s="7">
        <v>60</v>
      </c>
      <c r="O110" s="2" t="s">
        <v>8</v>
      </c>
      <c r="P110" s="2" t="s">
        <v>13</v>
      </c>
      <c r="Q110" s="2" t="s">
        <v>16</v>
      </c>
      <c r="R110" s="2" t="s">
        <v>16</v>
      </c>
      <c r="S110" s="8" t="s">
        <v>502</v>
      </c>
      <c r="T110" s="34" t="s">
        <v>10</v>
      </c>
      <c r="U110" s="25">
        <v>608</v>
      </c>
      <c r="V110" s="25">
        <v>576</v>
      </c>
      <c r="W110" s="25">
        <v>1577</v>
      </c>
      <c r="X110" s="25">
        <v>6276</v>
      </c>
      <c r="Y110" s="25">
        <v>5802</v>
      </c>
      <c r="Z110" s="25">
        <v>3946</v>
      </c>
      <c r="AA110" s="25">
        <v>726</v>
      </c>
      <c r="AB110" s="25">
        <v>1117</v>
      </c>
      <c r="AC110" s="25">
        <v>2449</v>
      </c>
      <c r="AD110" s="25">
        <v>3801</v>
      </c>
      <c r="AE110" s="25">
        <v>2844</v>
      </c>
      <c r="AF110" s="25">
        <v>2700</v>
      </c>
      <c r="AG110" s="9"/>
    </row>
    <row r="111" spans="2:33" ht="18.75" customHeight="1" x14ac:dyDescent="0.4">
      <c r="B111" s="11">
        <v>106</v>
      </c>
      <c r="C111" s="11" t="s">
        <v>34</v>
      </c>
      <c r="D111" s="1" t="s">
        <v>262</v>
      </c>
      <c r="E111" s="2" t="s">
        <v>91</v>
      </c>
      <c r="F111" s="34" t="s">
        <v>263</v>
      </c>
      <c r="G111" s="3" t="s">
        <v>425</v>
      </c>
      <c r="H111" s="4">
        <v>12</v>
      </c>
      <c r="I111" s="5" t="s">
        <v>93</v>
      </c>
      <c r="J111" s="6">
        <f t="shared" si="1"/>
        <v>15053</v>
      </c>
      <c r="K111" s="34" t="s">
        <v>92</v>
      </c>
      <c r="L111" s="21" t="s">
        <v>342</v>
      </c>
      <c r="M111" s="22" t="s">
        <v>507</v>
      </c>
      <c r="N111" s="7">
        <v>60</v>
      </c>
      <c r="O111" s="2" t="s">
        <v>8</v>
      </c>
      <c r="P111" s="2" t="s">
        <v>13</v>
      </c>
      <c r="Q111" s="2" t="s">
        <v>16</v>
      </c>
      <c r="R111" s="2" t="s">
        <v>16</v>
      </c>
      <c r="S111" s="8" t="s">
        <v>502</v>
      </c>
      <c r="T111" s="34" t="s">
        <v>10</v>
      </c>
      <c r="U111" s="25">
        <v>1191</v>
      </c>
      <c r="V111" s="25">
        <v>1261</v>
      </c>
      <c r="W111" s="25">
        <v>1150</v>
      </c>
      <c r="X111" s="25">
        <v>1402</v>
      </c>
      <c r="Y111" s="25">
        <v>1392</v>
      </c>
      <c r="Z111" s="25">
        <v>1288</v>
      </c>
      <c r="AA111" s="25">
        <v>1252</v>
      </c>
      <c r="AB111" s="25">
        <v>1233</v>
      </c>
      <c r="AC111" s="25">
        <v>1226</v>
      </c>
      <c r="AD111" s="25">
        <v>1202</v>
      </c>
      <c r="AE111" s="25">
        <v>1258</v>
      </c>
      <c r="AF111" s="25">
        <v>1198</v>
      </c>
      <c r="AG111" s="9"/>
    </row>
    <row r="112" spans="2:33" x14ac:dyDescent="0.4">
      <c r="B112" s="11">
        <v>107</v>
      </c>
      <c r="C112" s="11" t="s">
        <v>34</v>
      </c>
      <c r="D112" s="1" t="s">
        <v>262</v>
      </c>
      <c r="E112" s="2" t="s">
        <v>100</v>
      </c>
      <c r="F112" s="34" t="s">
        <v>264</v>
      </c>
      <c r="G112" s="3" t="s">
        <v>426</v>
      </c>
      <c r="H112" s="4">
        <v>38</v>
      </c>
      <c r="I112" s="5" t="s">
        <v>94</v>
      </c>
      <c r="J112" s="6">
        <f t="shared" si="1"/>
        <v>40452</v>
      </c>
      <c r="K112" s="11">
        <v>90</v>
      </c>
      <c r="L112" s="34" t="s">
        <v>101</v>
      </c>
      <c r="M112" s="7">
        <v>200</v>
      </c>
      <c r="N112" s="7">
        <v>60</v>
      </c>
      <c r="O112" s="2" t="s">
        <v>8</v>
      </c>
      <c r="P112" s="2" t="s">
        <v>13</v>
      </c>
      <c r="Q112" s="2" t="s">
        <v>16</v>
      </c>
      <c r="R112" s="2" t="s">
        <v>16</v>
      </c>
      <c r="S112" s="8" t="s">
        <v>502</v>
      </c>
      <c r="T112" s="34" t="s">
        <v>10</v>
      </c>
      <c r="U112" s="25">
        <v>747</v>
      </c>
      <c r="V112" s="25">
        <v>917</v>
      </c>
      <c r="W112" s="25">
        <v>2700</v>
      </c>
      <c r="X112" s="25">
        <v>6675</v>
      </c>
      <c r="Y112" s="25">
        <v>6530</v>
      </c>
      <c r="Z112" s="25">
        <v>4869</v>
      </c>
      <c r="AA112" s="25">
        <v>721</v>
      </c>
      <c r="AB112" s="25">
        <v>1652</v>
      </c>
      <c r="AC112" s="25">
        <v>3372</v>
      </c>
      <c r="AD112" s="25">
        <v>4518</v>
      </c>
      <c r="AE112" s="25">
        <v>3925</v>
      </c>
      <c r="AF112" s="25">
        <v>3826</v>
      </c>
      <c r="AG112" s="9"/>
    </row>
    <row r="113" spans="2:33" ht="18.75" customHeight="1" x14ac:dyDescent="0.4">
      <c r="B113" s="11">
        <v>108</v>
      </c>
      <c r="C113" s="11" t="s">
        <v>43</v>
      </c>
      <c r="D113" s="1" t="s">
        <v>265</v>
      </c>
      <c r="E113" s="2" t="s">
        <v>91</v>
      </c>
      <c r="F113" s="34" t="s">
        <v>266</v>
      </c>
      <c r="G113" s="3" t="s">
        <v>427</v>
      </c>
      <c r="H113" s="4">
        <v>15</v>
      </c>
      <c r="I113" s="5" t="s">
        <v>93</v>
      </c>
      <c r="J113" s="6">
        <f t="shared" si="1"/>
        <v>10982</v>
      </c>
      <c r="K113" s="34" t="s">
        <v>92</v>
      </c>
      <c r="L113" s="21" t="s">
        <v>342</v>
      </c>
      <c r="M113" s="22" t="s">
        <v>507</v>
      </c>
      <c r="N113" s="7">
        <v>60</v>
      </c>
      <c r="O113" s="2" t="s">
        <v>8</v>
      </c>
      <c r="P113" s="2" t="s">
        <v>13</v>
      </c>
      <c r="Q113" s="2" t="s">
        <v>16</v>
      </c>
      <c r="R113" s="2" t="s">
        <v>16</v>
      </c>
      <c r="S113" s="8" t="s">
        <v>502</v>
      </c>
      <c r="T113" s="34" t="s">
        <v>10</v>
      </c>
      <c r="U113" s="25">
        <v>918</v>
      </c>
      <c r="V113" s="25">
        <v>970</v>
      </c>
      <c r="W113" s="25">
        <v>973</v>
      </c>
      <c r="X113" s="25">
        <v>1025</v>
      </c>
      <c r="Y113" s="25">
        <v>1029</v>
      </c>
      <c r="Z113" s="25">
        <v>903</v>
      </c>
      <c r="AA113" s="25">
        <v>836</v>
      </c>
      <c r="AB113" s="25">
        <v>824</v>
      </c>
      <c r="AC113" s="25">
        <v>922</v>
      </c>
      <c r="AD113" s="25">
        <v>895</v>
      </c>
      <c r="AE113" s="25">
        <v>852</v>
      </c>
      <c r="AF113" s="25">
        <v>835</v>
      </c>
      <c r="AG113" s="9"/>
    </row>
    <row r="114" spans="2:33" x14ac:dyDescent="0.4">
      <c r="B114" s="15">
        <v>109</v>
      </c>
      <c r="C114" s="11" t="s">
        <v>43</v>
      </c>
      <c r="D114" s="1" t="s">
        <v>265</v>
      </c>
      <c r="E114" s="2" t="s">
        <v>100</v>
      </c>
      <c r="F114" s="34" t="s">
        <v>267</v>
      </c>
      <c r="G114" s="3" t="s">
        <v>428</v>
      </c>
      <c r="H114" s="4">
        <v>35</v>
      </c>
      <c r="I114" s="5" t="s">
        <v>94</v>
      </c>
      <c r="J114" s="6">
        <f t="shared" si="1"/>
        <v>42513</v>
      </c>
      <c r="K114" s="11">
        <v>90</v>
      </c>
      <c r="L114" s="34" t="s">
        <v>101</v>
      </c>
      <c r="M114" s="7">
        <v>200</v>
      </c>
      <c r="N114" s="7">
        <v>60</v>
      </c>
      <c r="O114" s="2" t="s">
        <v>8</v>
      </c>
      <c r="P114" s="2" t="s">
        <v>13</v>
      </c>
      <c r="Q114" s="2" t="s">
        <v>16</v>
      </c>
      <c r="R114" s="2" t="s">
        <v>16</v>
      </c>
      <c r="S114" s="8" t="s">
        <v>502</v>
      </c>
      <c r="T114" s="34" t="s">
        <v>10</v>
      </c>
      <c r="U114" s="25">
        <v>758</v>
      </c>
      <c r="V114" s="25">
        <v>2709</v>
      </c>
      <c r="W114" s="25">
        <v>5286</v>
      </c>
      <c r="X114" s="25">
        <v>8286</v>
      </c>
      <c r="Y114" s="25">
        <v>6776</v>
      </c>
      <c r="Z114" s="25">
        <v>2313</v>
      </c>
      <c r="AA114" s="25">
        <v>906</v>
      </c>
      <c r="AB114" s="25">
        <v>2240</v>
      </c>
      <c r="AC114" s="25">
        <v>4297</v>
      </c>
      <c r="AD114" s="25">
        <v>4159</v>
      </c>
      <c r="AE114" s="25">
        <v>3479</v>
      </c>
      <c r="AF114" s="25">
        <v>1304</v>
      </c>
      <c r="AG114" s="9"/>
    </row>
    <row r="115" spans="2:33" ht="18.75" customHeight="1" x14ac:dyDescent="0.4">
      <c r="B115" s="11">
        <v>110</v>
      </c>
      <c r="C115" s="11" t="s">
        <v>28</v>
      </c>
      <c r="D115" s="1" t="s">
        <v>268</v>
      </c>
      <c r="E115" s="2" t="s">
        <v>91</v>
      </c>
      <c r="F115" s="34" t="s">
        <v>269</v>
      </c>
      <c r="G115" s="3" t="s">
        <v>429</v>
      </c>
      <c r="H115" s="4">
        <v>16</v>
      </c>
      <c r="I115" s="5" t="s">
        <v>93</v>
      </c>
      <c r="J115" s="6">
        <f t="shared" si="1"/>
        <v>13433</v>
      </c>
      <c r="K115" s="34" t="s">
        <v>92</v>
      </c>
      <c r="L115" s="21" t="s">
        <v>342</v>
      </c>
      <c r="M115" s="22" t="s">
        <v>507</v>
      </c>
      <c r="N115" s="7">
        <v>60</v>
      </c>
      <c r="O115" s="2" t="s">
        <v>8</v>
      </c>
      <c r="P115" s="2" t="s">
        <v>13</v>
      </c>
      <c r="Q115" s="2" t="s">
        <v>16</v>
      </c>
      <c r="R115" s="2" t="s">
        <v>16</v>
      </c>
      <c r="S115" s="8" t="s">
        <v>502</v>
      </c>
      <c r="T115" s="34" t="s">
        <v>10</v>
      </c>
      <c r="U115" s="25">
        <v>1082</v>
      </c>
      <c r="V115" s="25">
        <v>1164</v>
      </c>
      <c r="W115" s="25">
        <v>1110</v>
      </c>
      <c r="X115" s="25">
        <v>1237</v>
      </c>
      <c r="Y115" s="25">
        <v>1107</v>
      </c>
      <c r="Z115" s="25">
        <v>1104</v>
      </c>
      <c r="AA115" s="25">
        <v>1050</v>
      </c>
      <c r="AB115" s="25">
        <v>1087</v>
      </c>
      <c r="AC115" s="25">
        <v>1193</v>
      </c>
      <c r="AD115" s="25">
        <v>1099</v>
      </c>
      <c r="AE115" s="25">
        <v>1070</v>
      </c>
      <c r="AF115" s="25">
        <v>1130</v>
      </c>
      <c r="AG115" s="9"/>
    </row>
    <row r="116" spans="2:33" x14ac:dyDescent="0.4">
      <c r="B116" s="11">
        <v>111</v>
      </c>
      <c r="C116" s="11" t="s">
        <v>28</v>
      </c>
      <c r="D116" s="1" t="s">
        <v>268</v>
      </c>
      <c r="E116" s="2" t="s">
        <v>100</v>
      </c>
      <c r="F116" s="34" t="s">
        <v>270</v>
      </c>
      <c r="G116" s="3" t="s">
        <v>430</v>
      </c>
      <c r="H116" s="4">
        <v>40</v>
      </c>
      <c r="I116" s="5" t="s">
        <v>94</v>
      </c>
      <c r="J116" s="6">
        <f t="shared" si="1"/>
        <v>26757</v>
      </c>
      <c r="K116" s="11">
        <v>90</v>
      </c>
      <c r="L116" s="34" t="s">
        <v>101</v>
      </c>
      <c r="M116" s="7">
        <v>200</v>
      </c>
      <c r="N116" s="7">
        <v>60</v>
      </c>
      <c r="O116" s="2" t="s">
        <v>8</v>
      </c>
      <c r="P116" s="2" t="s">
        <v>13</v>
      </c>
      <c r="Q116" s="2" t="s">
        <v>16</v>
      </c>
      <c r="R116" s="2" t="s">
        <v>16</v>
      </c>
      <c r="S116" s="8" t="s">
        <v>502</v>
      </c>
      <c r="T116" s="34" t="s">
        <v>10</v>
      </c>
      <c r="U116" s="25">
        <v>528</v>
      </c>
      <c r="V116" s="25">
        <v>540</v>
      </c>
      <c r="W116" s="25">
        <v>1345</v>
      </c>
      <c r="X116" s="25">
        <v>4154</v>
      </c>
      <c r="Y116" s="25">
        <v>5006</v>
      </c>
      <c r="Z116" s="25">
        <v>3821</v>
      </c>
      <c r="AA116" s="25">
        <v>577</v>
      </c>
      <c r="AB116" s="25">
        <v>616</v>
      </c>
      <c r="AC116" s="25">
        <v>1995</v>
      </c>
      <c r="AD116" s="25">
        <v>3453</v>
      </c>
      <c r="AE116" s="25">
        <v>2316</v>
      </c>
      <c r="AF116" s="25">
        <v>2406</v>
      </c>
      <c r="AG116" s="9"/>
    </row>
    <row r="117" spans="2:33" ht="18.75" customHeight="1" x14ac:dyDescent="0.4">
      <c r="B117" s="11">
        <v>112</v>
      </c>
      <c r="C117" s="11" t="s">
        <v>25</v>
      </c>
      <c r="D117" s="1" t="s">
        <v>271</v>
      </c>
      <c r="E117" s="2" t="s">
        <v>91</v>
      </c>
      <c r="F117" s="34" t="s">
        <v>272</v>
      </c>
      <c r="G117" s="3" t="s">
        <v>431</v>
      </c>
      <c r="H117" s="4">
        <v>7</v>
      </c>
      <c r="I117" s="5" t="s">
        <v>93</v>
      </c>
      <c r="J117" s="24">
        <f t="shared" si="1"/>
        <v>11077</v>
      </c>
      <c r="K117" s="34" t="s">
        <v>92</v>
      </c>
      <c r="L117" s="21" t="s">
        <v>342</v>
      </c>
      <c r="M117" s="22" t="s">
        <v>507</v>
      </c>
      <c r="N117" s="7">
        <v>60</v>
      </c>
      <c r="O117" s="2" t="s">
        <v>8</v>
      </c>
      <c r="P117" s="2" t="s">
        <v>13</v>
      </c>
      <c r="Q117" s="2" t="s">
        <v>16</v>
      </c>
      <c r="R117" s="2" t="s">
        <v>16</v>
      </c>
      <c r="S117" s="8" t="s">
        <v>502</v>
      </c>
      <c r="T117" s="34" t="s">
        <v>10</v>
      </c>
      <c r="U117" s="25">
        <v>916</v>
      </c>
      <c r="V117" s="25">
        <v>981</v>
      </c>
      <c r="W117" s="25">
        <v>833</v>
      </c>
      <c r="X117" s="25">
        <v>847</v>
      </c>
      <c r="Y117" s="25">
        <v>1022</v>
      </c>
      <c r="Z117" s="25">
        <v>955</v>
      </c>
      <c r="AA117" s="25">
        <v>948</v>
      </c>
      <c r="AB117" s="25">
        <v>912</v>
      </c>
      <c r="AC117" s="25">
        <v>932</v>
      </c>
      <c r="AD117" s="25">
        <v>954</v>
      </c>
      <c r="AE117" s="25">
        <v>907</v>
      </c>
      <c r="AF117" s="25">
        <v>870</v>
      </c>
      <c r="AG117" s="9"/>
    </row>
    <row r="118" spans="2:33" x14ac:dyDescent="0.4">
      <c r="B118" s="11">
        <v>113</v>
      </c>
      <c r="C118" s="11" t="s">
        <v>25</v>
      </c>
      <c r="D118" s="1" t="s">
        <v>271</v>
      </c>
      <c r="E118" s="2" t="s">
        <v>100</v>
      </c>
      <c r="F118" s="34" t="s">
        <v>273</v>
      </c>
      <c r="G118" s="3" t="s">
        <v>432</v>
      </c>
      <c r="H118" s="4">
        <v>23</v>
      </c>
      <c r="I118" s="5" t="s">
        <v>94</v>
      </c>
      <c r="J118" s="6">
        <f t="shared" si="1"/>
        <v>23060</v>
      </c>
      <c r="K118" s="11">
        <v>90</v>
      </c>
      <c r="L118" s="34" t="s">
        <v>101</v>
      </c>
      <c r="M118" s="7">
        <v>200</v>
      </c>
      <c r="N118" s="7">
        <v>60</v>
      </c>
      <c r="O118" s="2" t="s">
        <v>8</v>
      </c>
      <c r="P118" s="2" t="s">
        <v>13</v>
      </c>
      <c r="Q118" s="2" t="s">
        <v>16</v>
      </c>
      <c r="R118" s="2" t="s">
        <v>16</v>
      </c>
      <c r="S118" s="8" t="s">
        <v>502</v>
      </c>
      <c r="T118" s="34" t="s">
        <v>10</v>
      </c>
      <c r="U118" s="25">
        <v>312</v>
      </c>
      <c r="V118" s="25">
        <v>814</v>
      </c>
      <c r="W118" s="25">
        <v>2700</v>
      </c>
      <c r="X118" s="25">
        <v>4992</v>
      </c>
      <c r="Y118" s="25">
        <v>3816</v>
      </c>
      <c r="Z118" s="25">
        <v>1896</v>
      </c>
      <c r="AA118" s="25">
        <v>338</v>
      </c>
      <c r="AB118" s="25">
        <v>765</v>
      </c>
      <c r="AC118" s="25">
        <v>2256</v>
      </c>
      <c r="AD118" s="25">
        <v>2617</v>
      </c>
      <c r="AE118" s="25">
        <v>1655</v>
      </c>
      <c r="AF118" s="25">
        <v>899</v>
      </c>
      <c r="AG118" s="9"/>
    </row>
    <row r="119" spans="2:33" ht="18.75" customHeight="1" x14ac:dyDescent="0.4">
      <c r="B119" s="11">
        <v>114</v>
      </c>
      <c r="C119" s="11" t="s">
        <v>551</v>
      </c>
      <c r="D119" s="1" t="s">
        <v>274</v>
      </c>
      <c r="E119" s="2" t="s">
        <v>91</v>
      </c>
      <c r="F119" s="34" t="s">
        <v>275</v>
      </c>
      <c r="G119" s="3" t="s">
        <v>433</v>
      </c>
      <c r="H119" s="4">
        <v>10</v>
      </c>
      <c r="I119" s="5" t="s">
        <v>93</v>
      </c>
      <c r="J119" s="24">
        <f t="shared" si="1"/>
        <v>9215</v>
      </c>
      <c r="K119" s="34" t="s">
        <v>92</v>
      </c>
      <c r="L119" s="21" t="s">
        <v>342</v>
      </c>
      <c r="M119" s="22" t="s">
        <v>507</v>
      </c>
      <c r="N119" s="7">
        <v>60</v>
      </c>
      <c r="O119" s="2" t="s">
        <v>8</v>
      </c>
      <c r="P119" s="2" t="s">
        <v>13</v>
      </c>
      <c r="Q119" s="2" t="s">
        <v>16</v>
      </c>
      <c r="R119" s="2" t="s">
        <v>16</v>
      </c>
      <c r="S119" s="8" t="s">
        <v>502</v>
      </c>
      <c r="T119" s="34" t="s">
        <v>10</v>
      </c>
      <c r="U119" s="25">
        <v>717</v>
      </c>
      <c r="V119" s="25">
        <v>760</v>
      </c>
      <c r="W119" s="25">
        <v>741</v>
      </c>
      <c r="X119" s="25">
        <v>840</v>
      </c>
      <c r="Y119" s="25">
        <v>906</v>
      </c>
      <c r="Z119" s="25">
        <v>912</v>
      </c>
      <c r="AA119" s="25">
        <v>807</v>
      </c>
      <c r="AB119" s="25">
        <v>689</v>
      </c>
      <c r="AC119" s="25">
        <v>752</v>
      </c>
      <c r="AD119" s="25">
        <v>744</v>
      </c>
      <c r="AE119" s="25">
        <v>684</v>
      </c>
      <c r="AF119" s="25">
        <v>663</v>
      </c>
      <c r="AG119" s="9"/>
    </row>
    <row r="120" spans="2:33" x14ac:dyDescent="0.4">
      <c r="B120" s="15">
        <v>115</v>
      </c>
      <c r="C120" s="11" t="s">
        <v>551</v>
      </c>
      <c r="D120" s="1" t="s">
        <v>274</v>
      </c>
      <c r="E120" s="2" t="s">
        <v>100</v>
      </c>
      <c r="F120" s="34" t="s">
        <v>276</v>
      </c>
      <c r="G120" s="3" t="s">
        <v>434</v>
      </c>
      <c r="H120" s="4">
        <v>37</v>
      </c>
      <c r="I120" s="5" t="s">
        <v>94</v>
      </c>
      <c r="J120" s="6">
        <f t="shared" si="1"/>
        <v>31573</v>
      </c>
      <c r="K120" s="11">
        <v>90</v>
      </c>
      <c r="L120" s="34" t="s">
        <v>101</v>
      </c>
      <c r="M120" s="7">
        <v>200</v>
      </c>
      <c r="N120" s="7">
        <v>60</v>
      </c>
      <c r="O120" s="2" t="s">
        <v>8</v>
      </c>
      <c r="P120" s="2" t="s">
        <v>13</v>
      </c>
      <c r="Q120" s="2" t="s">
        <v>16</v>
      </c>
      <c r="R120" s="2" t="s">
        <v>16</v>
      </c>
      <c r="S120" s="8" t="s">
        <v>502</v>
      </c>
      <c r="T120" s="34" t="s">
        <v>10</v>
      </c>
      <c r="U120" s="25">
        <v>491</v>
      </c>
      <c r="V120" s="25">
        <v>1279</v>
      </c>
      <c r="W120" s="25">
        <v>2835</v>
      </c>
      <c r="X120" s="25">
        <v>5652</v>
      </c>
      <c r="Y120" s="25">
        <v>5216</v>
      </c>
      <c r="Z120" s="25">
        <v>2833</v>
      </c>
      <c r="AA120" s="25">
        <v>567</v>
      </c>
      <c r="AB120" s="25">
        <v>1749</v>
      </c>
      <c r="AC120" s="25">
        <v>3398</v>
      </c>
      <c r="AD120" s="25">
        <v>3710</v>
      </c>
      <c r="AE120" s="25">
        <v>2351</v>
      </c>
      <c r="AF120" s="25">
        <v>1492</v>
      </c>
      <c r="AG120" s="9"/>
    </row>
    <row r="121" spans="2:33" ht="18.75" customHeight="1" x14ac:dyDescent="0.4">
      <c r="B121" s="11">
        <v>116</v>
      </c>
      <c r="C121" s="11" t="s">
        <v>33</v>
      </c>
      <c r="D121" s="1" t="s">
        <v>277</v>
      </c>
      <c r="E121" s="2" t="s">
        <v>91</v>
      </c>
      <c r="F121" s="34" t="s">
        <v>278</v>
      </c>
      <c r="G121" s="3" t="s">
        <v>435</v>
      </c>
      <c r="H121" s="4">
        <v>8</v>
      </c>
      <c r="I121" s="5" t="s">
        <v>93</v>
      </c>
      <c r="J121" s="6">
        <f t="shared" si="1"/>
        <v>9705</v>
      </c>
      <c r="K121" s="34" t="s">
        <v>92</v>
      </c>
      <c r="L121" s="21" t="s">
        <v>342</v>
      </c>
      <c r="M121" s="22" t="s">
        <v>507</v>
      </c>
      <c r="N121" s="7">
        <v>60</v>
      </c>
      <c r="O121" s="2" t="s">
        <v>8</v>
      </c>
      <c r="P121" s="2" t="s">
        <v>13</v>
      </c>
      <c r="Q121" s="2" t="s">
        <v>16</v>
      </c>
      <c r="R121" s="2" t="s">
        <v>16</v>
      </c>
      <c r="S121" s="8" t="s">
        <v>502</v>
      </c>
      <c r="T121" s="34" t="s">
        <v>10</v>
      </c>
      <c r="U121" s="25">
        <v>751</v>
      </c>
      <c r="V121" s="25">
        <v>793</v>
      </c>
      <c r="W121" s="25">
        <v>792</v>
      </c>
      <c r="X121" s="25">
        <v>945</v>
      </c>
      <c r="Y121" s="25">
        <v>963</v>
      </c>
      <c r="Z121" s="25">
        <v>937</v>
      </c>
      <c r="AA121" s="25">
        <v>861</v>
      </c>
      <c r="AB121" s="25">
        <v>735</v>
      </c>
      <c r="AC121" s="25">
        <v>735</v>
      </c>
      <c r="AD121" s="25">
        <v>754</v>
      </c>
      <c r="AE121" s="25">
        <v>717</v>
      </c>
      <c r="AF121" s="25">
        <v>722</v>
      </c>
      <c r="AG121" s="9"/>
    </row>
    <row r="122" spans="2:33" x14ac:dyDescent="0.4">
      <c r="B122" s="11">
        <v>117</v>
      </c>
      <c r="C122" s="11" t="s">
        <v>33</v>
      </c>
      <c r="D122" s="1" t="s">
        <v>277</v>
      </c>
      <c r="E122" s="2" t="s">
        <v>100</v>
      </c>
      <c r="F122" s="34" t="s">
        <v>279</v>
      </c>
      <c r="G122" s="3" t="s">
        <v>436</v>
      </c>
      <c r="H122" s="4">
        <v>30</v>
      </c>
      <c r="I122" s="5" t="s">
        <v>94</v>
      </c>
      <c r="J122" s="6">
        <f t="shared" si="1"/>
        <v>36006</v>
      </c>
      <c r="K122" s="11">
        <v>90</v>
      </c>
      <c r="L122" s="34" t="s">
        <v>101</v>
      </c>
      <c r="M122" s="7">
        <v>200</v>
      </c>
      <c r="N122" s="7">
        <v>60</v>
      </c>
      <c r="O122" s="2" t="s">
        <v>8</v>
      </c>
      <c r="P122" s="2" t="s">
        <v>13</v>
      </c>
      <c r="Q122" s="2" t="s">
        <v>16</v>
      </c>
      <c r="R122" s="2" t="s">
        <v>16</v>
      </c>
      <c r="S122" s="8" t="s">
        <v>502</v>
      </c>
      <c r="T122" s="34" t="s">
        <v>10</v>
      </c>
      <c r="U122" s="25">
        <v>758</v>
      </c>
      <c r="V122" s="25">
        <v>950</v>
      </c>
      <c r="W122" s="25">
        <v>2544</v>
      </c>
      <c r="X122" s="25">
        <v>5223</v>
      </c>
      <c r="Y122" s="25">
        <v>963</v>
      </c>
      <c r="Z122" s="25">
        <v>8289</v>
      </c>
      <c r="AA122" s="25">
        <v>729</v>
      </c>
      <c r="AB122" s="25">
        <v>2225</v>
      </c>
      <c r="AC122" s="25">
        <v>3128</v>
      </c>
      <c r="AD122" s="25">
        <v>4806</v>
      </c>
      <c r="AE122" s="25">
        <v>3523</v>
      </c>
      <c r="AF122" s="25">
        <v>2868</v>
      </c>
      <c r="AG122" s="9"/>
    </row>
    <row r="123" spans="2:33" ht="18.75" customHeight="1" x14ac:dyDescent="0.4">
      <c r="B123" s="11">
        <v>118</v>
      </c>
      <c r="C123" s="11" t="s">
        <v>23</v>
      </c>
      <c r="D123" s="1" t="s">
        <v>280</v>
      </c>
      <c r="E123" s="2" t="s">
        <v>91</v>
      </c>
      <c r="F123" s="34" t="s">
        <v>281</v>
      </c>
      <c r="G123" s="3" t="s">
        <v>437</v>
      </c>
      <c r="H123" s="4">
        <v>19</v>
      </c>
      <c r="I123" s="5" t="s">
        <v>93</v>
      </c>
      <c r="J123" s="6">
        <f t="shared" si="1"/>
        <v>17585</v>
      </c>
      <c r="K123" s="34" t="s">
        <v>92</v>
      </c>
      <c r="L123" s="21" t="s">
        <v>342</v>
      </c>
      <c r="M123" s="22" t="s">
        <v>507</v>
      </c>
      <c r="N123" s="7">
        <v>60</v>
      </c>
      <c r="O123" s="2" t="s">
        <v>8</v>
      </c>
      <c r="P123" s="2" t="s">
        <v>13</v>
      </c>
      <c r="Q123" s="2" t="s">
        <v>16</v>
      </c>
      <c r="R123" s="2" t="s">
        <v>16</v>
      </c>
      <c r="S123" s="8" t="s">
        <v>502</v>
      </c>
      <c r="T123" s="34" t="s">
        <v>10</v>
      </c>
      <c r="U123" s="25">
        <v>1350</v>
      </c>
      <c r="V123" s="25">
        <v>1499</v>
      </c>
      <c r="W123" s="25">
        <v>1407</v>
      </c>
      <c r="X123" s="25">
        <v>1222</v>
      </c>
      <c r="Y123" s="25">
        <v>1503</v>
      </c>
      <c r="Z123" s="25">
        <v>1421</v>
      </c>
      <c r="AA123" s="25">
        <v>1255</v>
      </c>
      <c r="AB123" s="25">
        <v>1445</v>
      </c>
      <c r="AC123" s="25">
        <v>1546</v>
      </c>
      <c r="AD123" s="25">
        <v>1749</v>
      </c>
      <c r="AE123" s="25">
        <v>1594</v>
      </c>
      <c r="AF123" s="25">
        <v>1594</v>
      </c>
      <c r="AG123" s="9"/>
    </row>
    <row r="124" spans="2:33" x14ac:dyDescent="0.4">
      <c r="B124" s="11">
        <v>119</v>
      </c>
      <c r="C124" s="11" t="s">
        <v>23</v>
      </c>
      <c r="D124" s="1" t="s">
        <v>280</v>
      </c>
      <c r="E124" s="2" t="s">
        <v>100</v>
      </c>
      <c r="F124" s="34" t="s">
        <v>282</v>
      </c>
      <c r="G124" s="3" t="s">
        <v>438</v>
      </c>
      <c r="H124" s="4">
        <v>33</v>
      </c>
      <c r="I124" s="5" t="s">
        <v>94</v>
      </c>
      <c r="J124" s="6">
        <f t="shared" si="1"/>
        <v>38298</v>
      </c>
      <c r="K124" s="11">
        <v>90</v>
      </c>
      <c r="L124" s="34" t="s">
        <v>101</v>
      </c>
      <c r="M124" s="7">
        <v>200</v>
      </c>
      <c r="N124" s="7">
        <v>60</v>
      </c>
      <c r="O124" s="2" t="s">
        <v>8</v>
      </c>
      <c r="P124" s="2" t="s">
        <v>13</v>
      </c>
      <c r="Q124" s="2" t="s">
        <v>16</v>
      </c>
      <c r="R124" s="2" t="s">
        <v>16</v>
      </c>
      <c r="S124" s="8" t="s">
        <v>502</v>
      </c>
      <c r="T124" s="34" t="s">
        <v>10</v>
      </c>
      <c r="U124" s="25">
        <v>788</v>
      </c>
      <c r="V124" s="25">
        <v>1188</v>
      </c>
      <c r="W124" s="25">
        <v>3250</v>
      </c>
      <c r="X124" s="25">
        <v>2471</v>
      </c>
      <c r="Y124" s="25">
        <v>6253</v>
      </c>
      <c r="Z124" s="25">
        <v>3824</v>
      </c>
      <c r="AA124" s="25">
        <v>832</v>
      </c>
      <c r="AB124" s="25">
        <v>2381</v>
      </c>
      <c r="AC124" s="25">
        <v>4019</v>
      </c>
      <c r="AD124" s="25">
        <v>5550</v>
      </c>
      <c r="AE124" s="25">
        <v>3871</v>
      </c>
      <c r="AF124" s="25">
        <v>3871</v>
      </c>
      <c r="AG124" s="9"/>
    </row>
    <row r="125" spans="2:33" ht="18.75" customHeight="1" x14ac:dyDescent="0.4">
      <c r="B125" s="11">
        <v>120</v>
      </c>
      <c r="C125" s="11" t="s">
        <v>930</v>
      </c>
      <c r="D125" s="1" t="s">
        <v>283</v>
      </c>
      <c r="E125" s="2" t="s">
        <v>91</v>
      </c>
      <c r="F125" s="34" t="s">
        <v>284</v>
      </c>
      <c r="G125" s="3" t="s">
        <v>439</v>
      </c>
      <c r="H125" s="4">
        <v>8</v>
      </c>
      <c r="I125" s="5" t="s">
        <v>93</v>
      </c>
      <c r="J125" s="6">
        <f t="shared" si="1"/>
        <v>12522</v>
      </c>
      <c r="K125" s="34" t="s">
        <v>92</v>
      </c>
      <c r="L125" s="21" t="s">
        <v>342</v>
      </c>
      <c r="M125" s="22" t="s">
        <v>507</v>
      </c>
      <c r="N125" s="7">
        <v>60</v>
      </c>
      <c r="O125" s="2" t="s">
        <v>8</v>
      </c>
      <c r="P125" s="2" t="s">
        <v>13</v>
      </c>
      <c r="Q125" s="2" t="s">
        <v>16</v>
      </c>
      <c r="R125" s="2" t="s">
        <v>16</v>
      </c>
      <c r="S125" s="8" t="s">
        <v>502</v>
      </c>
      <c r="T125" s="34" t="s">
        <v>10</v>
      </c>
      <c r="U125" s="25">
        <v>761</v>
      </c>
      <c r="V125" s="25">
        <v>879</v>
      </c>
      <c r="W125" s="25">
        <v>798</v>
      </c>
      <c r="X125" s="25">
        <v>780</v>
      </c>
      <c r="Y125" s="25">
        <v>1719</v>
      </c>
      <c r="Z125" s="25">
        <v>776</v>
      </c>
      <c r="AA125" s="25">
        <v>797</v>
      </c>
      <c r="AB125" s="25">
        <v>2810</v>
      </c>
      <c r="AC125" s="25">
        <v>815</v>
      </c>
      <c r="AD125" s="25">
        <v>807</v>
      </c>
      <c r="AE125" s="25">
        <v>789</v>
      </c>
      <c r="AF125" s="25">
        <v>791</v>
      </c>
      <c r="AG125" s="9"/>
    </row>
    <row r="126" spans="2:33" x14ac:dyDescent="0.4">
      <c r="B126" s="15">
        <v>121</v>
      </c>
      <c r="C126" s="11" t="s">
        <v>930</v>
      </c>
      <c r="D126" s="1" t="s">
        <v>283</v>
      </c>
      <c r="E126" s="2" t="s">
        <v>100</v>
      </c>
      <c r="F126" s="34" t="s">
        <v>285</v>
      </c>
      <c r="G126" s="3" t="s">
        <v>440</v>
      </c>
      <c r="H126" s="4">
        <v>31</v>
      </c>
      <c r="I126" s="5" t="s">
        <v>94</v>
      </c>
      <c r="J126" s="6">
        <f t="shared" si="1"/>
        <v>41684</v>
      </c>
      <c r="K126" s="11">
        <v>90</v>
      </c>
      <c r="L126" s="34" t="s">
        <v>101</v>
      </c>
      <c r="M126" s="7">
        <v>200</v>
      </c>
      <c r="N126" s="7">
        <v>60</v>
      </c>
      <c r="O126" s="2" t="s">
        <v>8</v>
      </c>
      <c r="P126" s="2" t="s">
        <v>13</v>
      </c>
      <c r="Q126" s="2" t="s">
        <v>16</v>
      </c>
      <c r="R126" s="2" t="s">
        <v>16</v>
      </c>
      <c r="S126" s="8" t="s">
        <v>502</v>
      </c>
      <c r="T126" s="34" t="s">
        <v>10</v>
      </c>
      <c r="U126" s="25">
        <v>686</v>
      </c>
      <c r="V126" s="25">
        <v>2403</v>
      </c>
      <c r="W126" s="25">
        <v>4635</v>
      </c>
      <c r="X126" s="25">
        <v>6918</v>
      </c>
      <c r="Y126" s="25">
        <v>10422</v>
      </c>
      <c r="Z126" s="25">
        <v>1384</v>
      </c>
      <c r="AA126" s="25">
        <v>1222</v>
      </c>
      <c r="AB126" s="25">
        <v>789</v>
      </c>
      <c r="AC126" s="25">
        <v>4133</v>
      </c>
      <c r="AD126" s="25">
        <v>4018</v>
      </c>
      <c r="AE126" s="25">
        <v>3769</v>
      </c>
      <c r="AF126" s="25">
        <v>1305</v>
      </c>
      <c r="AG126" s="9"/>
    </row>
    <row r="127" spans="2:33" ht="18.75" customHeight="1" x14ac:dyDescent="0.4">
      <c r="B127" s="11">
        <v>122</v>
      </c>
      <c r="C127" s="11" t="s">
        <v>29</v>
      </c>
      <c r="D127" s="1" t="s">
        <v>286</v>
      </c>
      <c r="E127" s="2" t="s">
        <v>91</v>
      </c>
      <c r="F127" s="34" t="s">
        <v>287</v>
      </c>
      <c r="G127" s="3" t="s">
        <v>441</v>
      </c>
      <c r="H127" s="4">
        <v>11</v>
      </c>
      <c r="I127" s="5" t="s">
        <v>93</v>
      </c>
      <c r="J127" s="6">
        <f t="shared" si="1"/>
        <v>11243</v>
      </c>
      <c r="K127" s="34" t="s">
        <v>92</v>
      </c>
      <c r="L127" s="21" t="s">
        <v>342</v>
      </c>
      <c r="M127" s="22" t="s">
        <v>507</v>
      </c>
      <c r="N127" s="7">
        <v>60</v>
      </c>
      <c r="O127" s="2" t="s">
        <v>8</v>
      </c>
      <c r="P127" s="2" t="s">
        <v>13</v>
      </c>
      <c r="Q127" s="2" t="s">
        <v>16</v>
      </c>
      <c r="R127" s="2" t="s">
        <v>16</v>
      </c>
      <c r="S127" s="8" t="s">
        <v>502</v>
      </c>
      <c r="T127" s="34" t="s">
        <v>10</v>
      </c>
      <c r="U127" s="25">
        <v>782</v>
      </c>
      <c r="V127" s="25">
        <v>839</v>
      </c>
      <c r="W127" s="25">
        <v>917</v>
      </c>
      <c r="X127" s="25">
        <v>1113</v>
      </c>
      <c r="Y127" s="25">
        <v>1154</v>
      </c>
      <c r="Z127" s="25">
        <v>992</v>
      </c>
      <c r="AA127" s="25">
        <v>851</v>
      </c>
      <c r="AB127" s="25">
        <v>793</v>
      </c>
      <c r="AC127" s="25">
        <v>926</v>
      </c>
      <c r="AD127" s="25">
        <v>1067</v>
      </c>
      <c r="AE127" s="25">
        <v>900</v>
      </c>
      <c r="AF127" s="25">
        <v>909</v>
      </c>
      <c r="AG127" s="9"/>
    </row>
    <row r="128" spans="2:33" x14ac:dyDescent="0.4">
      <c r="B128" s="11">
        <v>123</v>
      </c>
      <c r="C128" s="11" t="s">
        <v>29</v>
      </c>
      <c r="D128" s="1" t="s">
        <v>286</v>
      </c>
      <c r="E128" s="2" t="s">
        <v>100</v>
      </c>
      <c r="F128" s="34" t="s">
        <v>288</v>
      </c>
      <c r="G128" s="3" t="s">
        <v>442</v>
      </c>
      <c r="H128" s="4">
        <v>29</v>
      </c>
      <c r="I128" s="5" t="s">
        <v>94</v>
      </c>
      <c r="J128" s="6">
        <f t="shared" si="1"/>
        <v>24786</v>
      </c>
      <c r="K128" s="11">
        <v>90</v>
      </c>
      <c r="L128" s="34" t="s">
        <v>101</v>
      </c>
      <c r="M128" s="7">
        <v>200</v>
      </c>
      <c r="N128" s="7">
        <v>60</v>
      </c>
      <c r="O128" s="2" t="s">
        <v>8</v>
      </c>
      <c r="P128" s="2" t="s">
        <v>13</v>
      </c>
      <c r="Q128" s="2" t="s">
        <v>16</v>
      </c>
      <c r="R128" s="2" t="s">
        <v>16</v>
      </c>
      <c r="S128" s="8" t="s">
        <v>502</v>
      </c>
      <c r="T128" s="34" t="s">
        <v>10</v>
      </c>
      <c r="U128" s="25">
        <v>434</v>
      </c>
      <c r="V128" s="25">
        <v>556</v>
      </c>
      <c r="W128" s="25">
        <v>1625</v>
      </c>
      <c r="X128" s="25">
        <v>4714</v>
      </c>
      <c r="Y128" s="25">
        <v>3889</v>
      </c>
      <c r="Z128" s="25">
        <v>2508</v>
      </c>
      <c r="AA128" s="25">
        <v>449</v>
      </c>
      <c r="AB128" s="25">
        <v>1186</v>
      </c>
      <c r="AC128" s="25">
        <v>1853</v>
      </c>
      <c r="AD128" s="25">
        <v>3475</v>
      </c>
      <c r="AE128" s="25">
        <v>2236</v>
      </c>
      <c r="AF128" s="25">
        <v>1861</v>
      </c>
      <c r="AG128" s="9"/>
    </row>
    <row r="129" spans="2:33" ht="18.75" customHeight="1" x14ac:dyDescent="0.4">
      <c r="B129" s="11">
        <v>124</v>
      </c>
      <c r="C129" s="11" t="s">
        <v>931</v>
      </c>
      <c r="D129" s="1" t="s">
        <v>289</v>
      </c>
      <c r="E129" s="2" t="s">
        <v>91</v>
      </c>
      <c r="F129" s="34" t="s">
        <v>290</v>
      </c>
      <c r="G129" s="3" t="s">
        <v>443</v>
      </c>
      <c r="H129" s="4">
        <v>9</v>
      </c>
      <c r="I129" s="5" t="s">
        <v>93</v>
      </c>
      <c r="J129" s="6">
        <f t="shared" si="1"/>
        <v>13591</v>
      </c>
      <c r="K129" s="34" t="s">
        <v>92</v>
      </c>
      <c r="L129" s="21" t="s">
        <v>342</v>
      </c>
      <c r="M129" s="22" t="s">
        <v>507</v>
      </c>
      <c r="N129" s="7">
        <v>60</v>
      </c>
      <c r="O129" s="2" t="s">
        <v>8</v>
      </c>
      <c r="P129" s="2" t="s">
        <v>13</v>
      </c>
      <c r="Q129" s="2" t="s">
        <v>16</v>
      </c>
      <c r="R129" s="2" t="s">
        <v>16</v>
      </c>
      <c r="S129" s="8" t="s">
        <v>502</v>
      </c>
      <c r="T129" s="34" t="s">
        <v>10</v>
      </c>
      <c r="U129" s="25">
        <v>946</v>
      </c>
      <c r="V129" s="25">
        <v>1110</v>
      </c>
      <c r="W129" s="25">
        <v>1131</v>
      </c>
      <c r="X129" s="25">
        <v>1166</v>
      </c>
      <c r="Y129" s="25">
        <v>2227</v>
      </c>
      <c r="Z129" s="25">
        <v>1026</v>
      </c>
      <c r="AA129" s="25">
        <v>1046</v>
      </c>
      <c r="AB129" s="25">
        <v>1011</v>
      </c>
      <c r="AC129" s="25">
        <v>990</v>
      </c>
      <c r="AD129" s="25">
        <v>1063</v>
      </c>
      <c r="AE129" s="25">
        <v>968</v>
      </c>
      <c r="AF129" s="25">
        <v>907</v>
      </c>
      <c r="AG129" s="9"/>
    </row>
    <row r="130" spans="2:33" x14ac:dyDescent="0.4">
      <c r="B130" s="11">
        <v>125</v>
      </c>
      <c r="C130" s="11" t="s">
        <v>931</v>
      </c>
      <c r="D130" s="1" t="s">
        <v>289</v>
      </c>
      <c r="E130" s="2" t="s">
        <v>100</v>
      </c>
      <c r="F130" s="34" t="s">
        <v>291</v>
      </c>
      <c r="G130" s="3" t="s">
        <v>444</v>
      </c>
      <c r="H130" s="4">
        <v>35</v>
      </c>
      <c r="I130" s="5" t="s">
        <v>94</v>
      </c>
      <c r="J130" s="6">
        <f t="shared" si="1"/>
        <v>45090</v>
      </c>
      <c r="K130" s="11">
        <v>90</v>
      </c>
      <c r="L130" s="34" t="s">
        <v>101</v>
      </c>
      <c r="M130" s="7">
        <v>200</v>
      </c>
      <c r="N130" s="7">
        <v>60</v>
      </c>
      <c r="O130" s="2" t="s">
        <v>8</v>
      </c>
      <c r="P130" s="2" t="s">
        <v>13</v>
      </c>
      <c r="Q130" s="2" t="s">
        <v>16</v>
      </c>
      <c r="R130" s="2" t="s">
        <v>16</v>
      </c>
      <c r="S130" s="8" t="s">
        <v>502</v>
      </c>
      <c r="T130" s="34" t="s">
        <v>10</v>
      </c>
      <c r="U130" s="25">
        <v>637</v>
      </c>
      <c r="V130" s="25">
        <v>2190</v>
      </c>
      <c r="W130" s="25">
        <v>4760</v>
      </c>
      <c r="X130" s="25">
        <v>7742</v>
      </c>
      <c r="Y130" s="25">
        <v>11337</v>
      </c>
      <c r="Z130" s="25">
        <v>1577</v>
      </c>
      <c r="AA130" s="25">
        <v>1047</v>
      </c>
      <c r="AB130" s="25">
        <v>2899</v>
      </c>
      <c r="AC130" s="25">
        <v>4084</v>
      </c>
      <c r="AD130" s="25">
        <v>4102</v>
      </c>
      <c r="AE130" s="25">
        <v>3654</v>
      </c>
      <c r="AF130" s="25">
        <v>1061</v>
      </c>
      <c r="AG130" s="9"/>
    </row>
    <row r="131" spans="2:33" ht="18.75" customHeight="1" x14ac:dyDescent="0.4">
      <c r="B131" s="11">
        <v>126</v>
      </c>
      <c r="C131" s="11" t="s">
        <v>40</v>
      </c>
      <c r="D131" s="1" t="s">
        <v>292</v>
      </c>
      <c r="E131" s="2" t="s">
        <v>91</v>
      </c>
      <c r="F131" s="34" t="s">
        <v>293</v>
      </c>
      <c r="G131" s="3" t="s">
        <v>445</v>
      </c>
      <c r="H131" s="4">
        <v>16</v>
      </c>
      <c r="I131" s="5" t="s">
        <v>93</v>
      </c>
      <c r="J131" s="24">
        <f t="shared" si="1"/>
        <v>12138</v>
      </c>
      <c r="K131" s="34" t="s">
        <v>92</v>
      </c>
      <c r="L131" s="21" t="s">
        <v>342</v>
      </c>
      <c r="M131" s="22" t="s">
        <v>507</v>
      </c>
      <c r="N131" s="7">
        <v>60</v>
      </c>
      <c r="O131" s="2" t="s">
        <v>8</v>
      </c>
      <c r="P131" s="2" t="s">
        <v>13</v>
      </c>
      <c r="Q131" s="2" t="s">
        <v>16</v>
      </c>
      <c r="R131" s="2" t="s">
        <v>16</v>
      </c>
      <c r="S131" s="8" t="s">
        <v>502</v>
      </c>
      <c r="T131" s="34" t="s">
        <v>10</v>
      </c>
      <c r="U131" s="25">
        <v>810</v>
      </c>
      <c r="V131" s="25">
        <v>968</v>
      </c>
      <c r="W131" s="25">
        <v>987</v>
      </c>
      <c r="X131" s="25">
        <v>1484</v>
      </c>
      <c r="Y131" s="25">
        <v>1606</v>
      </c>
      <c r="Z131" s="25">
        <v>948</v>
      </c>
      <c r="AA131" s="25">
        <v>833</v>
      </c>
      <c r="AB131" s="25">
        <v>871</v>
      </c>
      <c r="AC131" s="25">
        <v>959</v>
      </c>
      <c r="AD131" s="25">
        <v>1000</v>
      </c>
      <c r="AE131" s="25">
        <v>852</v>
      </c>
      <c r="AF131" s="25">
        <v>820</v>
      </c>
      <c r="AG131" s="9"/>
    </row>
    <row r="132" spans="2:33" x14ac:dyDescent="0.4">
      <c r="B132" s="15">
        <v>127</v>
      </c>
      <c r="C132" s="11" t="s">
        <v>40</v>
      </c>
      <c r="D132" s="1" t="s">
        <v>292</v>
      </c>
      <c r="E132" s="2" t="s">
        <v>100</v>
      </c>
      <c r="F132" s="34" t="s">
        <v>294</v>
      </c>
      <c r="G132" s="3" t="s">
        <v>446</v>
      </c>
      <c r="H132" s="4">
        <v>38</v>
      </c>
      <c r="I132" s="5" t="s">
        <v>94</v>
      </c>
      <c r="J132" s="6">
        <f t="shared" si="1"/>
        <v>47877</v>
      </c>
      <c r="K132" s="11">
        <v>90</v>
      </c>
      <c r="L132" s="34" t="s">
        <v>101</v>
      </c>
      <c r="M132" s="7">
        <v>200</v>
      </c>
      <c r="N132" s="7">
        <v>60</v>
      </c>
      <c r="O132" s="2" t="s">
        <v>8</v>
      </c>
      <c r="P132" s="2" t="s">
        <v>13</v>
      </c>
      <c r="Q132" s="2" t="s">
        <v>16</v>
      </c>
      <c r="R132" s="2" t="s">
        <v>16</v>
      </c>
      <c r="S132" s="8" t="s">
        <v>502</v>
      </c>
      <c r="T132" s="34" t="s">
        <v>10</v>
      </c>
      <c r="U132" s="25">
        <v>703</v>
      </c>
      <c r="V132" s="25">
        <v>2584</v>
      </c>
      <c r="W132" s="25">
        <v>4815</v>
      </c>
      <c r="X132" s="25">
        <v>8857</v>
      </c>
      <c r="Y132" s="25">
        <v>7425</v>
      </c>
      <c r="Z132" s="25">
        <v>2942</v>
      </c>
      <c r="AA132" s="25">
        <v>833</v>
      </c>
      <c r="AB132" s="25">
        <v>2422</v>
      </c>
      <c r="AC132" s="25">
        <v>5356</v>
      </c>
      <c r="AD132" s="25">
        <v>5626</v>
      </c>
      <c r="AE132" s="25">
        <v>4080</v>
      </c>
      <c r="AF132" s="25">
        <v>2234</v>
      </c>
      <c r="AG132" s="9"/>
    </row>
    <row r="133" spans="2:33" ht="18.75" customHeight="1" x14ac:dyDescent="0.4">
      <c r="B133" s="11">
        <v>128</v>
      </c>
      <c r="C133" s="11" t="s">
        <v>31</v>
      </c>
      <c r="D133" s="1" t="s">
        <v>295</v>
      </c>
      <c r="E133" s="2" t="s">
        <v>91</v>
      </c>
      <c r="F133" s="34" t="s">
        <v>296</v>
      </c>
      <c r="G133" s="3" t="s">
        <v>447</v>
      </c>
      <c r="H133" s="4">
        <v>35</v>
      </c>
      <c r="I133" s="5" t="s">
        <v>93</v>
      </c>
      <c r="J133" s="6">
        <f t="shared" si="1"/>
        <v>26566</v>
      </c>
      <c r="K133" s="34" t="s">
        <v>92</v>
      </c>
      <c r="L133" s="21" t="s">
        <v>342</v>
      </c>
      <c r="M133" s="22" t="s">
        <v>507</v>
      </c>
      <c r="N133" s="7">
        <v>60</v>
      </c>
      <c r="O133" s="2" t="s">
        <v>8</v>
      </c>
      <c r="P133" s="2" t="s">
        <v>13</v>
      </c>
      <c r="Q133" s="2" t="s">
        <v>16</v>
      </c>
      <c r="R133" s="2" t="s">
        <v>16</v>
      </c>
      <c r="S133" s="8" t="s">
        <v>502</v>
      </c>
      <c r="T133" s="34" t="s">
        <v>10</v>
      </c>
      <c r="U133" s="25">
        <v>2060</v>
      </c>
      <c r="V133" s="25">
        <v>2210</v>
      </c>
      <c r="W133" s="25">
        <v>2159</v>
      </c>
      <c r="X133" s="25">
        <v>2552</v>
      </c>
      <c r="Y133" s="25">
        <v>2314</v>
      </c>
      <c r="Z133" s="25">
        <v>2261</v>
      </c>
      <c r="AA133" s="25">
        <v>2037</v>
      </c>
      <c r="AB133" s="25">
        <v>2005</v>
      </c>
      <c r="AC133" s="25">
        <v>2259</v>
      </c>
      <c r="AD133" s="25">
        <v>2256</v>
      </c>
      <c r="AE133" s="25">
        <v>2140</v>
      </c>
      <c r="AF133" s="25">
        <v>2313</v>
      </c>
      <c r="AG133" s="9"/>
    </row>
    <row r="134" spans="2:33" x14ac:dyDescent="0.4">
      <c r="B134" s="11">
        <v>129</v>
      </c>
      <c r="C134" s="11" t="s">
        <v>31</v>
      </c>
      <c r="D134" s="1" t="s">
        <v>295</v>
      </c>
      <c r="E134" s="2" t="s">
        <v>100</v>
      </c>
      <c r="F134" s="34" t="s">
        <v>297</v>
      </c>
      <c r="G134" s="3" t="s">
        <v>448</v>
      </c>
      <c r="H134" s="4">
        <v>33</v>
      </c>
      <c r="I134" s="5" t="s">
        <v>94</v>
      </c>
      <c r="J134" s="6">
        <f t="shared" si="1"/>
        <v>55965</v>
      </c>
      <c r="K134" s="11">
        <v>90</v>
      </c>
      <c r="L134" s="34" t="s">
        <v>101</v>
      </c>
      <c r="M134" s="7">
        <v>200</v>
      </c>
      <c r="N134" s="7">
        <v>60</v>
      </c>
      <c r="O134" s="2" t="s">
        <v>8</v>
      </c>
      <c r="P134" s="2" t="s">
        <v>13</v>
      </c>
      <c r="Q134" s="2" t="s">
        <v>16</v>
      </c>
      <c r="R134" s="2" t="s">
        <v>16</v>
      </c>
      <c r="S134" s="8" t="s">
        <v>502</v>
      </c>
      <c r="T134" s="34" t="s">
        <v>10</v>
      </c>
      <c r="U134" s="25">
        <v>745</v>
      </c>
      <c r="V134" s="25">
        <v>987</v>
      </c>
      <c r="W134" s="25">
        <v>3456</v>
      </c>
      <c r="X134" s="25">
        <v>8610</v>
      </c>
      <c r="Y134" s="25">
        <v>9529</v>
      </c>
      <c r="Z134" s="25">
        <v>7358</v>
      </c>
      <c r="AA134" s="25">
        <v>757</v>
      </c>
      <c r="AB134" s="25">
        <v>1726</v>
      </c>
      <c r="AC134" s="25">
        <v>4789</v>
      </c>
      <c r="AD134" s="25">
        <v>6714</v>
      </c>
      <c r="AE134" s="25">
        <v>5648</v>
      </c>
      <c r="AF134" s="25">
        <v>5646</v>
      </c>
      <c r="AG134" s="9"/>
    </row>
    <row r="135" spans="2:33" ht="18.75" customHeight="1" x14ac:dyDescent="0.4">
      <c r="B135" s="11">
        <v>130</v>
      </c>
      <c r="C135" s="11" t="s">
        <v>39</v>
      </c>
      <c r="D135" s="1" t="s">
        <v>298</v>
      </c>
      <c r="E135" s="2" t="s">
        <v>104</v>
      </c>
      <c r="F135" s="34" t="s">
        <v>299</v>
      </c>
      <c r="G135" s="3" t="s">
        <v>449</v>
      </c>
      <c r="H135" s="4">
        <v>60</v>
      </c>
      <c r="I135" s="5" t="s">
        <v>106</v>
      </c>
      <c r="J135" s="24">
        <f t="shared" ref="J135:J198" si="2">SUM(U135:AF135)</f>
        <v>5141</v>
      </c>
      <c r="K135" s="34" t="s">
        <v>92</v>
      </c>
      <c r="L135" s="21" t="s">
        <v>342</v>
      </c>
      <c r="M135" s="22" t="s">
        <v>507</v>
      </c>
      <c r="N135" s="7">
        <v>60</v>
      </c>
      <c r="O135" s="2" t="s">
        <v>8</v>
      </c>
      <c r="P135" s="2" t="s">
        <v>13</v>
      </c>
      <c r="Q135" s="2" t="s">
        <v>16</v>
      </c>
      <c r="R135" s="2" t="s">
        <v>16</v>
      </c>
      <c r="S135" s="8" t="s">
        <v>502</v>
      </c>
      <c r="T135" s="34" t="s">
        <v>10</v>
      </c>
      <c r="U135" s="25">
        <v>395</v>
      </c>
      <c r="V135" s="25">
        <v>441</v>
      </c>
      <c r="W135" s="25">
        <v>414</v>
      </c>
      <c r="X135" s="25">
        <v>429</v>
      </c>
      <c r="Y135" s="25">
        <v>433</v>
      </c>
      <c r="Z135" s="25">
        <v>489</v>
      </c>
      <c r="AA135" s="25">
        <v>401</v>
      </c>
      <c r="AB135" s="25">
        <v>424</v>
      </c>
      <c r="AC135" s="25">
        <v>406</v>
      </c>
      <c r="AD135" s="25">
        <v>410</v>
      </c>
      <c r="AE135" s="25">
        <v>450</v>
      </c>
      <c r="AF135" s="25">
        <v>449</v>
      </c>
      <c r="AG135" s="9"/>
    </row>
    <row r="136" spans="2:33" ht="18.75" customHeight="1" x14ac:dyDescent="0.4">
      <c r="B136" s="11">
        <v>131</v>
      </c>
      <c r="C136" s="11" t="s">
        <v>39</v>
      </c>
      <c r="D136" s="1" t="s">
        <v>298</v>
      </c>
      <c r="E136" s="2" t="s">
        <v>100</v>
      </c>
      <c r="F136" s="34" t="s">
        <v>300</v>
      </c>
      <c r="G136" s="3" t="s">
        <v>450</v>
      </c>
      <c r="H136" s="4">
        <v>14</v>
      </c>
      <c r="I136" s="5" t="s">
        <v>94</v>
      </c>
      <c r="J136" s="6">
        <f t="shared" si="2"/>
        <v>8844</v>
      </c>
      <c r="K136" s="11">
        <v>90</v>
      </c>
      <c r="L136" s="34" t="s">
        <v>101</v>
      </c>
      <c r="M136" s="7">
        <v>200</v>
      </c>
      <c r="N136" s="7">
        <v>60</v>
      </c>
      <c r="O136" s="2" t="s">
        <v>8</v>
      </c>
      <c r="P136" s="2" t="s">
        <v>13</v>
      </c>
      <c r="Q136" s="2" t="s">
        <v>16</v>
      </c>
      <c r="R136" s="2" t="s">
        <v>16</v>
      </c>
      <c r="S136" s="8" t="s">
        <v>502</v>
      </c>
      <c r="T136" s="34" t="s">
        <v>10</v>
      </c>
      <c r="U136" s="25">
        <v>187</v>
      </c>
      <c r="V136" s="25">
        <v>194</v>
      </c>
      <c r="W136" s="25">
        <v>382</v>
      </c>
      <c r="X136" s="25">
        <v>1232</v>
      </c>
      <c r="Y136" s="25">
        <v>1064</v>
      </c>
      <c r="Z136" s="25">
        <v>1446</v>
      </c>
      <c r="AA136" s="25">
        <v>155</v>
      </c>
      <c r="AB136" s="25">
        <v>261</v>
      </c>
      <c r="AC136" s="25">
        <v>568</v>
      </c>
      <c r="AD136" s="25">
        <v>1454</v>
      </c>
      <c r="AE136" s="25">
        <v>1038</v>
      </c>
      <c r="AF136" s="25">
        <v>863</v>
      </c>
      <c r="AG136" s="9"/>
    </row>
    <row r="137" spans="2:33" x14ac:dyDescent="0.4">
      <c r="B137" s="11">
        <v>132</v>
      </c>
      <c r="C137" s="11" t="s">
        <v>47</v>
      </c>
      <c r="D137" s="1" t="s">
        <v>301</v>
      </c>
      <c r="E137" s="2" t="s">
        <v>91</v>
      </c>
      <c r="F137" s="34" t="s">
        <v>302</v>
      </c>
      <c r="G137" s="3" t="s">
        <v>451</v>
      </c>
      <c r="H137" s="4">
        <v>8</v>
      </c>
      <c r="I137" s="5" t="s">
        <v>93</v>
      </c>
      <c r="J137" s="24">
        <f t="shared" si="2"/>
        <v>4912</v>
      </c>
      <c r="K137" s="34" t="s">
        <v>92</v>
      </c>
      <c r="L137" s="21" t="s">
        <v>342</v>
      </c>
      <c r="M137" s="22" t="s">
        <v>507</v>
      </c>
      <c r="N137" s="7">
        <v>60</v>
      </c>
      <c r="O137" s="2" t="s">
        <v>8</v>
      </c>
      <c r="P137" s="2" t="s">
        <v>13</v>
      </c>
      <c r="Q137" s="2" t="s">
        <v>16</v>
      </c>
      <c r="R137" s="2" t="s">
        <v>16</v>
      </c>
      <c r="S137" s="8" t="s">
        <v>502</v>
      </c>
      <c r="T137" s="34" t="s">
        <v>10</v>
      </c>
      <c r="U137" s="25">
        <v>380</v>
      </c>
      <c r="V137" s="25">
        <v>411</v>
      </c>
      <c r="W137" s="25">
        <v>404</v>
      </c>
      <c r="X137" s="25">
        <v>355</v>
      </c>
      <c r="Y137" s="25">
        <v>384</v>
      </c>
      <c r="Z137" s="25">
        <v>436</v>
      </c>
      <c r="AA137" s="25">
        <v>436</v>
      </c>
      <c r="AB137" s="25">
        <v>408</v>
      </c>
      <c r="AC137" s="25">
        <v>432</v>
      </c>
      <c r="AD137" s="25">
        <v>431</v>
      </c>
      <c r="AE137" s="25">
        <v>416</v>
      </c>
      <c r="AF137" s="25">
        <v>419</v>
      </c>
      <c r="AG137" s="9"/>
    </row>
    <row r="138" spans="2:33" ht="18.75" customHeight="1" x14ac:dyDescent="0.4">
      <c r="B138" s="15">
        <v>133</v>
      </c>
      <c r="C138" s="11" t="s">
        <v>47</v>
      </c>
      <c r="D138" s="1" t="s">
        <v>301</v>
      </c>
      <c r="E138" s="2" t="s">
        <v>100</v>
      </c>
      <c r="F138" s="34" t="s">
        <v>303</v>
      </c>
      <c r="G138" s="3" t="s">
        <v>452</v>
      </c>
      <c r="H138" s="4">
        <v>19</v>
      </c>
      <c r="I138" s="5" t="s">
        <v>94</v>
      </c>
      <c r="J138" s="6">
        <f t="shared" si="2"/>
        <v>9556</v>
      </c>
      <c r="K138" s="11">
        <v>90</v>
      </c>
      <c r="L138" s="34" t="s">
        <v>101</v>
      </c>
      <c r="M138" s="7">
        <v>200</v>
      </c>
      <c r="N138" s="7">
        <v>60</v>
      </c>
      <c r="O138" s="2" t="s">
        <v>8</v>
      </c>
      <c r="P138" s="2" t="s">
        <v>13</v>
      </c>
      <c r="Q138" s="2" t="s">
        <v>16</v>
      </c>
      <c r="R138" s="2" t="s">
        <v>16</v>
      </c>
      <c r="S138" s="8" t="s">
        <v>502</v>
      </c>
      <c r="T138" s="34" t="s">
        <v>10</v>
      </c>
      <c r="U138" s="25">
        <v>170</v>
      </c>
      <c r="V138" s="25">
        <v>251</v>
      </c>
      <c r="W138" s="25">
        <v>847</v>
      </c>
      <c r="X138" s="25">
        <v>1321</v>
      </c>
      <c r="Y138" s="25">
        <v>1215</v>
      </c>
      <c r="Z138" s="25">
        <v>712</v>
      </c>
      <c r="AA138" s="25">
        <v>172</v>
      </c>
      <c r="AB138" s="25">
        <v>617</v>
      </c>
      <c r="AC138" s="25">
        <v>1200</v>
      </c>
      <c r="AD138" s="25">
        <v>1433</v>
      </c>
      <c r="AE138" s="25">
        <v>1047</v>
      </c>
      <c r="AF138" s="25">
        <v>571</v>
      </c>
      <c r="AG138" s="9"/>
    </row>
    <row r="139" spans="2:33" x14ac:dyDescent="0.4">
      <c r="B139" s="11">
        <v>134</v>
      </c>
      <c r="C139" s="11" t="s">
        <v>27</v>
      </c>
      <c r="D139" s="1" t="s">
        <v>304</v>
      </c>
      <c r="E139" s="2" t="s">
        <v>91</v>
      </c>
      <c r="F139" s="34" t="s">
        <v>305</v>
      </c>
      <c r="G139" s="3" t="s">
        <v>453</v>
      </c>
      <c r="H139" s="4">
        <v>8</v>
      </c>
      <c r="I139" s="5" t="s">
        <v>93</v>
      </c>
      <c r="J139" s="24">
        <f t="shared" si="2"/>
        <v>4206</v>
      </c>
      <c r="K139" s="34" t="s">
        <v>92</v>
      </c>
      <c r="L139" s="21" t="s">
        <v>342</v>
      </c>
      <c r="M139" s="22" t="s">
        <v>507</v>
      </c>
      <c r="N139" s="7">
        <v>60</v>
      </c>
      <c r="O139" s="2" t="s">
        <v>8</v>
      </c>
      <c r="P139" s="2" t="s">
        <v>13</v>
      </c>
      <c r="Q139" s="2" t="s">
        <v>16</v>
      </c>
      <c r="R139" s="2" t="s">
        <v>16</v>
      </c>
      <c r="S139" s="8" t="s">
        <v>502</v>
      </c>
      <c r="T139" s="34" t="s">
        <v>10</v>
      </c>
      <c r="U139" s="25">
        <v>294</v>
      </c>
      <c r="V139" s="25">
        <v>369</v>
      </c>
      <c r="W139" s="25">
        <v>357</v>
      </c>
      <c r="X139" s="25">
        <v>385</v>
      </c>
      <c r="Y139" s="25">
        <v>338</v>
      </c>
      <c r="Z139" s="25">
        <v>394</v>
      </c>
      <c r="AA139" s="25">
        <v>394</v>
      </c>
      <c r="AB139" s="25">
        <v>354</v>
      </c>
      <c r="AC139" s="25">
        <v>316</v>
      </c>
      <c r="AD139" s="25">
        <v>356</v>
      </c>
      <c r="AE139" s="25">
        <v>341</v>
      </c>
      <c r="AF139" s="25">
        <v>308</v>
      </c>
      <c r="AG139" s="9"/>
    </row>
    <row r="140" spans="2:33" ht="18.75" customHeight="1" x14ac:dyDescent="0.4">
      <c r="B140" s="11">
        <v>135</v>
      </c>
      <c r="C140" s="11" t="s">
        <v>27</v>
      </c>
      <c r="D140" s="1" t="s">
        <v>304</v>
      </c>
      <c r="E140" s="2" t="s">
        <v>100</v>
      </c>
      <c r="F140" s="34" t="s">
        <v>306</v>
      </c>
      <c r="G140" s="3" t="s">
        <v>454</v>
      </c>
      <c r="H140" s="4">
        <v>15</v>
      </c>
      <c r="I140" s="5" t="s">
        <v>94</v>
      </c>
      <c r="J140" s="6">
        <f t="shared" si="2"/>
        <v>6615</v>
      </c>
      <c r="K140" s="11">
        <v>90</v>
      </c>
      <c r="L140" s="34" t="s">
        <v>101</v>
      </c>
      <c r="M140" s="7">
        <v>200</v>
      </c>
      <c r="N140" s="7">
        <v>60</v>
      </c>
      <c r="O140" s="2" t="s">
        <v>8</v>
      </c>
      <c r="P140" s="2" t="s">
        <v>13</v>
      </c>
      <c r="Q140" s="2" t="s">
        <v>16</v>
      </c>
      <c r="R140" s="2" t="s">
        <v>16</v>
      </c>
      <c r="S140" s="8" t="s">
        <v>502</v>
      </c>
      <c r="T140" s="34" t="s">
        <v>10</v>
      </c>
      <c r="U140" s="25">
        <v>196</v>
      </c>
      <c r="V140" s="25">
        <v>198</v>
      </c>
      <c r="W140" s="25">
        <v>387</v>
      </c>
      <c r="X140" s="25">
        <v>867</v>
      </c>
      <c r="Y140" s="25">
        <v>559</v>
      </c>
      <c r="Z140" s="25">
        <v>638</v>
      </c>
      <c r="AA140" s="25">
        <v>199</v>
      </c>
      <c r="AB140" s="25">
        <v>409</v>
      </c>
      <c r="AC140" s="25">
        <v>601</v>
      </c>
      <c r="AD140" s="25">
        <v>1048</v>
      </c>
      <c r="AE140" s="25">
        <v>784</v>
      </c>
      <c r="AF140" s="25">
        <v>729</v>
      </c>
      <c r="AG140" s="9"/>
    </row>
    <row r="141" spans="2:33" x14ac:dyDescent="0.4">
      <c r="B141" s="11">
        <v>136</v>
      </c>
      <c r="C141" s="11" t="s">
        <v>513</v>
      </c>
      <c r="D141" s="1" t="s">
        <v>307</v>
      </c>
      <c r="E141" s="2" t="s">
        <v>91</v>
      </c>
      <c r="F141" s="34" t="s">
        <v>308</v>
      </c>
      <c r="G141" s="3" t="s">
        <v>455</v>
      </c>
      <c r="H141" s="4">
        <v>8</v>
      </c>
      <c r="I141" s="5" t="s">
        <v>93</v>
      </c>
      <c r="J141" s="24">
        <f t="shared" si="2"/>
        <v>6511</v>
      </c>
      <c r="K141" s="34" t="s">
        <v>92</v>
      </c>
      <c r="L141" s="21" t="s">
        <v>342</v>
      </c>
      <c r="M141" s="22" t="s">
        <v>507</v>
      </c>
      <c r="N141" s="7">
        <v>60</v>
      </c>
      <c r="O141" s="2" t="s">
        <v>8</v>
      </c>
      <c r="P141" s="2" t="s">
        <v>13</v>
      </c>
      <c r="Q141" s="2" t="s">
        <v>16</v>
      </c>
      <c r="R141" s="2" t="s">
        <v>16</v>
      </c>
      <c r="S141" s="8" t="s">
        <v>502</v>
      </c>
      <c r="T141" s="34" t="s">
        <v>10</v>
      </c>
      <c r="U141" s="25">
        <v>554</v>
      </c>
      <c r="V141" s="25">
        <v>587</v>
      </c>
      <c r="W141" s="25">
        <v>542</v>
      </c>
      <c r="X141" s="25">
        <v>459</v>
      </c>
      <c r="Y141" s="25">
        <v>505</v>
      </c>
      <c r="Z141" s="25">
        <v>592</v>
      </c>
      <c r="AA141" s="25">
        <v>577</v>
      </c>
      <c r="AB141" s="25">
        <v>534</v>
      </c>
      <c r="AC141" s="25">
        <v>559</v>
      </c>
      <c r="AD141" s="25">
        <v>589</v>
      </c>
      <c r="AE141" s="25">
        <v>529</v>
      </c>
      <c r="AF141" s="25">
        <v>484</v>
      </c>
      <c r="AG141" s="9"/>
    </row>
    <row r="142" spans="2:33" ht="18.75" customHeight="1" x14ac:dyDescent="0.4">
      <c r="B142" s="11">
        <v>137</v>
      </c>
      <c r="C142" s="11" t="s">
        <v>513</v>
      </c>
      <c r="D142" s="1" t="s">
        <v>307</v>
      </c>
      <c r="E142" s="2" t="s">
        <v>100</v>
      </c>
      <c r="F142" s="34" t="s">
        <v>309</v>
      </c>
      <c r="G142" s="3" t="s">
        <v>456</v>
      </c>
      <c r="H142" s="4">
        <v>16</v>
      </c>
      <c r="I142" s="5" t="s">
        <v>94</v>
      </c>
      <c r="J142" s="6">
        <f t="shared" si="2"/>
        <v>8434</v>
      </c>
      <c r="K142" s="11">
        <v>90</v>
      </c>
      <c r="L142" s="34" t="s">
        <v>101</v>
      </c>
      <c r="M142" s="7">
        <v>200</v>
      </c>
      <c r="N142" s="7">
        <v>60</v>
      </c>
      <c r="O142" s="2" t="s">
        <v>8</v>
      </c>
      <c r="P142" s="2" t="s">
        <v>13</v>
      </c>
      <c r="Q142" s="2" t="s">
        <v>16</v>
      </c>
      <c r="R142" s="2" t="s">
        <v>16</v>
      </c>
      <c r="S142" s="8" t="s">
        <v>502</v>
      </c>
      <c r="T142" s="34" t="s">
        <v>10</v>
      </c>
      <c r="U142" s="25">
        <v>180</v>
      </c>
      <c r="V142" s="25">
        <v>309</v>
      </c>
      <c r="W142" s="25">
        <v>855</v>
      </c>
      <c r="X142" s="25">
        <v>1049</v>
      </c>
      <c r="Y142" s="25">
        <v>936</v>
      </c>
      <c r="Z142" s="25">
        <v>729</v>
      </c>
      <c r="AA142" s="25">
        <v>177</v>
      </c>
      <c r="AB142" s="25">
        <v>550</v>
      </c>
      <c r="AC142" s="25">
        <v>918</v>
      </c>
      <c r="AD142" s="25">
        <v>1382</v>
      </c>
      <c r="AE142" s="25">
        <v>876</v>
      </c>
      <c r="AF142" s="25">
        <v>473</v>
      </c>
      <c r="AG142" s="9"/>
    </row>
    <row r="143" spans="2:33" x14ac:dyDescent="0.4">
      <c r="B143" s="11">
        <v>138</v>
      </c>
      <c r="C143" s="11" t="s">
        <v>46</v>
      </c>
      <c r="D143" s="1" t="s">
        <v>310</v>
      </c>
      <c r="E143" s="2" t="s">
        <v>91</v>
      </c>
      <c r="F143" s="34" t="s">
        <v>311</v>
      </c>
      <c r="G143" s="3" t="s">
        <v>457</v>
      </c>
      <c r="H143" s="4">
        <v>8</v>
      </c>
      <c r="I143" s="5" t="s">
        <v>93</v>
      </c>
      <c r="J143" s="24">
        <f t="shared" si="2"/>
        <v>5993</v>
      </c>
      <c r="K143" s="34" t="s">
        <v>92</v>
      </c>
      <c r="L143" s="21" t="s">
        <v>342</v>
      </c>
      <c r="M143" s="22" t="s">
        <v>507</v>
      </c>
      <c r="N143" s="7">
        <v>60</v>
      </c>
      <c r="O143" s="2" t="s">
        <v>8</v>
      </c>
      <c r="P143" s="2" t="s">
        <v>13</v>
      </c>
      <c r="Q143" s="2" t="s">
        <v>16</v>
      </c>
      <c r="R143" s="2" t="s">
        <v>16</v>
      </c>
      <c r="S143" s="8" t="s">
        <v>502</v>
      </c>
      <c r="T143" s="34" t="s">
        <v>10</v>
      </c>
      <c r="U143" s="25">
        <v>470</v>
      </c>
      <c r="V143" s="25">
        <v>515</v>
      </c>
      <c r="W143" s="25">
        <v>509</v>
      </c>
      <c r="X143" s="25">
        <v>344</v>
      </c>
      <c r="Y143" s="25">
        <v>750</v>
      </c>
      <c r="Z143" s="25">
        <v>451</v>
      </c>
      <c r="AA143" s="25">
        <v>494</v>
      </c>
      <c r="AB143" s="25">
        <v>466</v>
      </c>
      <c r="AC143" s="25">
        <v>456</v>
      </c>
      <c r="AD143" s="25">
        <v>503</v>
      </c>
      <c r="AE143" s="25">
        <v>473</v>
      </c>
      <c r="AF143" s="25">
        <v>562</v>
      </c>
      <c r="AG143" s="9"/>
    </row>
    <row r="144" spans="2:33" ht="18.75" customHeight="1" x14ac:dyDescent="0.4">
      <c r="B144" s="15">
        <v>139</v>
      </c>
      <c r="C144" s="11" t="s">
        <v>46</v>
      </c>
      <c r="D144" s="1" t="s">
        <v>310</v>
      </c>
      <c r="E144" s="2" t="s">
        <v>100</v>
      </c>
      <c r="F144" s="34" t="s">
        <v>312</v>
      </c>
      <c r="G144" s="3" t="s">
        <v>458</v>
      </c>
      <c r="H144" s="4">
        <v>16</v>
      </c>
      <c r="I144" s="5" t="s">
        <v>94</v>
      </c>
      <c r="J144" s="6">
        <f t="shared" si="2"/>
        <v>9337</v>
      </c>
      <c r="K144" s="11">
        <v>90</v>
      </c>
      <c r="L144" s="34" t="s">
        <v>101</v>
      </c>
      <c r="M144" s="7">
        <v>200</v>
      </c>
      <c r="N144" s="7">
        <v>60</v>
      </c>
      <c r="O144" s="2" t="s">
        <v>8</v>
      </c>
      <c r="P144" s="2" t="s">
        <v>13</v>
      </c>
      <c r="Q144" s="2" t="s">
        <v>16</v>
      </c>
      <c r="R144" s="2" t="s">
        <v>16</v>
      </c>
      <c r="S144" s="8" t="s">
        <v>502</v>
      </c>
      <c r="T144" s="34" t="s">
        <v>10</v>
      </c>
      <c r="U144" s="25">
        <v>115</v>
      </c>
      <c r="V144" s="25">
        <v>307</v>
      </c>
      <c r="W144" s="25">
        <v>1328</v>
      </c>
      <c r="X144" s="25">
        <v>1245</v>
      </c>
      <c r="Y144" s="25">
        <v>2055</v>
      </c>
      <c r="Z144" s="25">
        <v>448</v>
      </c>
      <c r="AA144" s="25">
        <v>140</v>
      </c>
      <c r="AB144" s="25">
        <v>322</v>
      </c>
      <c r="AC144" s="25">
        <v>1026</v>
      </c>
      <c r="AD144" s="25">
        <v>1345</v>
      </c>
      <c r="AE144" s="25">
        <v>903</v>
      </c>
      <c r="AF144" s="25">
        <v>103</v>
      </c>
      <c r="AG144" s="9"/>
    </row>
    <row r="145" spans="2:33" x14ac:dyDescent="0.4">
      <c r="B145" s="11">
        <v>140</v>
      </c>
      <c r="C145" s="11" t="s">
        <v>552</v>
      </c>
      <c r="D145" s="1" t="s">
        <v>313</v>
      </c>
      <c r="E145" s="2" t="s">
        <v>91</v>
      </c>
      <c r="F145" s="34" t="s">
        <v>314</v>
      </c>
      <c r="G145" s="3" t="s">
        <v>459</v>
      </c>
      <c r="H145" s="4">
        <v>9</v>
      </c>
      <c r="I145" s="5" t="s">
        <v>93</v>
      </c>
      <c r="J145" s="24">
        <f t="shared" si="2"/>
        <v>1105</v>
      </c>
      <c r="K145" s="34" t="s">
        <v>92</v>
      </c>
      <c r="L145" s="21" t="s">
        <v>342</v>
      </c>
      <c r="M145" s="22" t="s">
        <v>507</v>
      </c>
      <c r="N145" s="7">
        <v>60</v>
      </c>
      <c r="O145" s="2" t="s">
        <v>8</v>
      </c>
      <c r="P145" s="2" t="s">
        <v>13</v>
      </c>
      <c r="Q145" s="2" t="s">
        <v>16</v>
      </c>
      <c r="R145" s="2" t="s">
        <v>16</v>
      </c>
      <c r="S145" s="8" t="s">
        <v>502</v>
      </c>
      <c r="T145" s="34" t="s">
        <v>10</v>
      </c>
      <c r="U145" s="25">
        <v>92</v>
      </c>
      <c r="V145" s="25">
        <v>95</v>
      </c>
      <c r="W145" s="25">
        <v>83</v>
      </c>
      <c r="X145" s="25">
        <v>92</v>
      </c>
      <c r="Y145" s="25">
        <v>143</v>
      </c>
      <c r="Z145" s="25">
        <v>89</v>
      </c>
      <c r="AA145" s="25">
        <v>80</v>
      </c>
      <c r="AB145" s="25">
        <v>77</v>
      </c>
      <c r="AC145" s="25">
        <v>94</v>
      </c>
      <c r="AD145" s="25">
        <v>83</v>
      </c>
      <c r="AE145" s="25">
        <v>86</v>
      </c>
      <c r="AF145" s="25">
        <v>91</v>
      </c>
      <c r="AG145" s="9"/>
    </row>
    <row r="146" spans="2:33" ht="18.75" customHeight="1" x14ac:dyDescent="0.4">
      <c r="B146" s="11">
        <v>141</v>
      </c>
      <c r="C146" s="11" t="s">
        <v>552</v>
      </c>
      <c r="D146" s="1" t="s">
        <v>313</v>
      </c>
      <c r="E146" s="2" t="s">
        <v>100</v>
      </c>
      <c r="F146" s="34" t="s">
        <v>315</v>
      </c>
      <c r="G146" s="3" t="s">
        <v>460</v>
      </c>
      <c r="H146" s="4">
        <v>17</v>
      </c>
      <c r="I146" s="5" t="s">
        <v>94</v>
      </c>
      <c r="J146" s="6">
        <f t="shared" si="2"/>
        <v>310</v>
      </c>
      <c r="K146" s="11">
        <v>90</v>
      </c>
      <c r="L146" s="34" t="s">
        <v>101</v>
      </c>
      <c r="M146" s="7">
        <v>200</v>
      </c>
      <c r="N146" s="7">
        <v>60</v>
      </c>
      <c r="O146" s="2" t="s">
        <v>8</v>
      </c>
      <c r="P146" s="2" t="s">
        <v>13</v>
      </c>
      <c r="Q146" s="2" t="s">
        <v>16</v>
      </c>
      <c r="R146" s="2" t="s">
        <v>16</v>
      </c>
      <c r="S146" s="8" t="s">
        <v>502</v>
      </c>
      <c r="T146" s="34" t="s">
        <v>10</v>
      </c>
      <c r="U146" s="25">
        <v>25</v>
      </c>
      <c r="V146" s="25">
        <v>26</v>
      </c>
      <c r="W146" s="25">
        <v>23</v>
      </c>
      <c r="X146" s="25">
        <v>25</v>
      </c>
      <c r="Y146" s="25">
        <v>25</v>
      </c>
      <c r="Z146" s="25">
        <v>37</v>
      </c>
      <c r="AA146" s="25">
        <v>25</v>
      </c>
      <c r="AB146" s="25">
        <v>24</v>
      </c>
      <c r="AC146" s="25">
        <v>28</v>
      </c>
      <c r="AD146" s="25">
        <v>23</v>
      </c>
      <c r="AE146" s="25">
        <v>24</v>
      </c>
      <c r="AF146" s="25">
        <v>25</v>
      </c>
      <c r="AG146" s="9"/>
    </row>
    <row r="147" spans="2:33" x14ac:dyDescent="0.4">
      <c r="B147" s="11">
        <v>142</v>
      </c>
      <c r="C147" s="11" t="s">
        <v>35</v>
      </c>
      <c r="D147" s="1" t="s">
        <v>316</v>
      </c>
      <c r="E147" s="2" t="s">
        <v>91</v>
      </c>
      <c r="F147" s="34" t="s">
        <v>317</v>
      </c>
      <c r="G147" s="3" t="s">
        <v>461</v>
      </c>
      <c r="H147" s="4">
        <v>8</v>
      </c>
      <c r="I147" s="5" t="s">
        <v>93</v>
      </c>
      <c r="J147" s="24">
        <f t="shared" si="2"/>
        <v>6967</v>
      </c>
      <c r="K147" s="34" t="s">
        <v>92</v>
      </c>
      <c r="L147" s="21" t="s">
        <v>342</v>
      </c>
      <c r="M147" s="22" t="s">
        <v>507</v>
      </c>
      <c r="N147" s="7">
        <v>60</v>
      </c>
      <c r="O147" s="2" t="s">
        <v>8</v>
      </c>
      <c r="P147" s="2" t="s">
        <v>13</v>
      </c>
      <c r="Q147" s="2" t="s">
        <v>16</v>
      </c>
      <c r="R147" s="2" t="s">
        <v>16</v>
      </c>
      <c r="S147" s="8" t="s">
        <v>502</v>
      </c>
      <c r="T147" s="34" t="s">
        <v>10</v>
      </c>
      <c r="U147" s="25">
        <v>516</v>
      </c>
      <c r="V147" s="25">
        <v>635</v>
      </c>
      <c r="W147" s="25">
        <v>606</v>
      </c>
      <c r="X147" s="25">
        <v>615</v>
      </c>
      <c r="Y147" s="25">
        <v>463</v>
      </c>
      <c r="Z147" s="25">
        <v>672</v>
      </c>
      <c r="AA147" s="25">
        <v>605</v>
      </c>
      <c r="AB147" s="25">
        <v>623</v>
      </c>
      <c r="AC147" s="25">
        <v>539</v>
      </c>
      <c r="AD147" s="25">
        <v>559</v>
      </c>
      <c r="AE147" s="25">
        <v>599</v>
      </c>
      <c r="AF147" s="25">
        <v>535</v>
      </c>
      <c r="AG147" s="9"/>
    </row>
    <row r="148" spans="2:33" ht="18.75" customHeight="1" x14ac:dyDescent="0.4">
      <c r="B148" s="11">
        <v>143</v>
      </c>
      <c r="C148" s="11" t="s">
        <v>35</v>
      </c>
      <c r="D148" s="1" t="s">
        <v>316</v>
      </c>
      <c r="E148" s="2" t="s">
        <v>100</v>
      </c>
      <c r="F148" s="34" t="s">
        <v>318</v>
      </c>
      <c r="G148" s="3" t="s">
        <v>462</v>
      </c>
      <c r="H148" s="4">
        <v>14</v>
      </c>
      <c r="I148" s="5" t="s">
        <v>94</v>
      </c>
      <c r="J148" s="6">
        <f t="shared" si="2"/>
        <v>6707</v>
      </c>
      <c r="K148" s="11">
        <v>90</v>
      </c>
      <c r="L148" s="34" t="s">
        <v>101</v>
      </c>
      <c r="M148" s="7">
        <v>200</v>
      </c>
      <c r="N148" s="7">
        <v>60</v>
      </c>
      <c r="O148" s="2" t="s">
        <v>8</v>
      </c>
      <c r="P148" s="2" t="s">
        <v>13</v>
      </c>
      <c r="Q148" s="2" t="s">
        <v>16</v>
      </c>
      <c r="R148" s="2" t="s">
        <v>16</v>
      </c>
      <c r="S148" s="8" t="s">
        <v>502</v>
      </c>
      <c r="T148" s="34" t="s">
        <v>10</v>
      </c>
      <c r="U148" s="25">
        <v>149</v>
      </c>
      <c r="V148" s="25">
        <v>147</v>
      </c>
      <c r="W148" s="25">
        <v>326</v>
      </c>
      <c r="X148" s="25">
        <v>920</v>
      </c>
      <c r="Y148" s="25">
        <v>608</v>
      </c>
      <c r="Z148" s="25">
        <v>920</v>
      </c>
      <c r="AA148" s="25">
        <v>131</v>
      </c>
      <c r="AB148" s="25">
        <v>241</v>
      </c>
      <c r="AC148" s="25">
        <v>488</v>
      </c>
      <c r="AD148" s="25">
        <v>1095</v>
      </c>
      <c r="AE148" s="25">
        <v>888</v>
      </c>
      <c r="AF148" s="25">
        <v>794</v>
      </c>
      <c r="AG148" s="9"/>
    </row>
    <row r="149" spans="2:33" x14ac:dyDescent="0.4">
      <c r="B149" s="11">
        <v>144</v>
      </c>
      <c r="C149" s="11" t="s">
        <v>44</v>
      </c>
      <c r="D149" s="1" t="s">
        <v>319</v>
      </c>
      <c r="E149" s="2" t="s">
        <v>91</v>
      </c>
      <c r="F149" s="34" t="s">
        <v>320</v>
      </c>
      <c r="G149" s="3" t="s">
        <v>463</v>
      </c>
      <c r="H149" s="4">
        <v>8</v>
      </c>
      <c r="I149" s="5" t="s">
        <v>93</v>
      </c>
      <c r="J149" s="24">
        <f t="shared" si="2"/>
        <v>6353</v>
      </c>
      <c r="K149" s="34" t="s">
        <v>92</v>
      </c>
      <c r="L149" s="21" t="s">
        <v>342</v>
      </c>
      <c r="M149" s="22" t="s">
        <v>507</v>
      </c>
      <c r="N149" s="7">
        <v>60</v>
      </c>
      <c r="O149" s="2" t="s">
        <v>8</v>
      </c>
      <c r="P149" s="2" t="s">
        <v>13</v>
      </c>
      <c r="Q149" s="2" t="s">
        <v>16</v>
      </c>
      <c r="R149" s="2" t="s">
        <v>16</v>
      </c>
      <c r="S149" s="8" t="s">
        <v>502</v>
      </c>
      <c r="T149" s="34" t="s">
        <v>10</v>
      </c>
      <c r="U149" s="25">
        <v>396</v>
      </c>
      <c r="V149" s="25">
        <v>426</v>
      </c>
      <c r="W149" s="25">
        <v>457</v>
      </c>
      <c r="X149" s="25">
        <v>317</v>
      </c>
      <c r="Y149" s="25">
        <v>904</v>
      </c>
      <c r="Z149" s="25">
        <v>486</v>
      </c>
      <c r="AA149" s="25">
        <v>487</v>
      </c>
      <c r="AB149" s="25">
        <v>505</v>
      </c>
      <c r="AC149" s="25">
        <v>545</v>
      </c>
      <c r="AD149" s="25">
        <v>546</v>
      </c>
      <c r="AE149" s="25">
        <v>510</v>
      </c>
      <c r="AF149" s="25">
        <v>774</v>
      </c>
      <c r="AG149" s="9"/>
    </row>
    <row r="150" spans="2:33" ht="18.75" customHeight="1" x14ac:dyDescent="0.4">
      <c r="B150" s="15">
        <v>145</v>
      </c>
      <c r="C150" s="11" t="s">
        <v>44</v>
      </c>
      <c r="D150" s="1" t="s">
        <v>319</v>
      </c>
      <c r="E150" s="2" t="s">
        <v>100</v>
      </c>
      <c r="F150" s="34" t="s">
        <v>321</v>
      </c>
      <c r="G150" s="3" t="s">
        <v>464</v>
      </c>
      <c r="H150" s="4">
        <v>15</v>
      </c>
      <c r="I150" s="5" t="s">
        <v>94</v>
      </c>
      <c r="J150" s="6">
        <f t="shared" si="2"/>
        <v>9868</v>
      </c>
      <c r="K150" s="11">
        <v>90</v>
      </c>
      <c r="L150" s="34" t="s">
        <v>101</v>
      </c>
      <c r="M150" s="7">
        <v>200</v>
      </c>
      <c r="N150" s="7">
        <v>60</v>
      </c>
      <c r="O150" s="2" t="s">
        <v>8</v>
      </c>
      <c r="P150" s="2" t="s">
        <v>13</v>
      </c>
      <c r="Q150" s="2" t="s">
        <v>16</v>
      </c>
      <c r="R150" s="2" t="s">
        <v>16</v>
      </c>
      <c r="S150" s="8" t="s">
        <v>502</v>
      </c>
      <c r="T150" s="34" t="s">
        <v>10</v>
      </c>
      <c r="U150" s="25">
        <v>120</v>
      </c>
      <c r="V150" s="25">
        <v>222</v>
      </c>
      <c r="W150" s="25">
        <v>826</v>
      </c>
      <c r="X150" s="25">
        <v>881</v>
      </c>
      <c r="Y150" s="25">
        <v>1794</v>
      </c>
      <c r="Z150" s="25">
        <v>334</v>
      </c>
      <c r="AA150" s="25">
        <v>211</v>
      </c>
      <c r="AB150" s="25">
        <v>794</v>
      </c>
      <c r="AC150" s="25">
        <v>1239</v>
      </c>
      <c r="AD150" s="25">
        <v>1487</v>
      </c>
      <c r="AE150" s="25">
        <v>1302</v>
      </c>
      <c r="AF150" s="25">
        <v>658</v>
      </c>
      <c r="AG150" s="9"/>
    </row>
    <row r="151" spans="2:33" x14ac:dyDescent="0.4">
      <c r="B151" s="11">
        <v>146</v>
      </c>
      <c r="C151" s="11" t="s">
        <v>949</v>
      </c>
      <c r="D151" s="1" t="s">
        <v>322</v>
      </c>
      <c r="E151" s="2" t="s">
        <v>91</v>
      </c>
      <c r="F151" s="34" t="s">
        <v>323</v>
      </c>
      <c r="G151" s="3" t="s">
        <v>465</v>
      </c>
      <c r="H151" s="4">
        <v>7</v>
      </c>
      <c r="I151" s="5" t="s">
        <v>93</v>
      </c>
      <c r="J151" s="24">
        <f t="shared" si="2"/>
        <v>4082</v>
      </c>
      <c r="K151" s="34" t="s">
        <v>92</v>
      </c>
      <c r="L151" s="21" t="s">
        <v>342</v>
      </c>
      <c r="M151" s="22" t="s">
        <v>507</v>
      </c>
      <c r="N151" s="7">
        <v>60</v>
      </c>
      <c r="O151" s="2" t="s">
        <v>8</v>
      </c>
      <c r="P151" s="2" t="s">
        <v>13</v>
      </c>
      <c r="Q151" s="2" t="s">
        <v>16</v>
      </c>
      <c r="R151" s="2" t="s">
        <v>16</v>
      </c>
      <c r="S151" s="8" t="s">
        <v>502</v>
      </c>
      <c r="T151" s="34" t="s">
        <v>10</v>
      </c>
      <c r="U151" s="25">
        <v>110</v>
      </c>
      <c r="V151" s="25">
        <v>98</v>
      </c>
      <c r="W151" s="25">
        <v>91</v>
      </c>
      <c r="X151" s="25">
        <v>102</v>
      </c>
      <c r="Y151" s="25">
        <v>828</v>
      </c>
      <c r="Z151" s="25">
        <v>385</v>
      </c>
      <c r="AA151" s="25">
        <v>421</v>
      </c>
      <c r="AB151" s="25">
        <v>400</v>
      </c>
      <c r="AC151" s="25">
        <v>471</v>
      </c>
      <c r="AD151" s="25">
        <v>476</v>
      </c>
      <c r="AE151" s="25">
        <v>461</v>
      </c>
      <c r="AF151" s="25">
        <v>239</v>
      </c>
      <c r="AG151" s="9"/>
    </row>
    <row r="152" spans="2:33" ht="18.75" customHeight="1" x14ac:dyDescent="0.4">
      <c r="B152" s="11">
        <v>147</v>
      </c>
      <c r="C152" s="11" t="s">
        <v>949</v>
      </c>
      <c r="D152" s="1" t="s">
        <v>322</v>
      </c>
      <c r="E152" s="2" t="s">
        <v>100</v>
      </c>
      <c r="F152" s="34" t="s">
        <v>324</v>
      </c>
      <c r="G152" s="3" t="s">
        <v>466</v>
      </c>
      <c r="H152" s="4">
        <v>19</v>
      </c>
      <c r="I152" s="5" t="s">
        <v>94</v>
      </c>
      <c r="J152" s="6">
        <f t="shared" si="2"/>
        <v>6876</v>
      </c>
      <c r="K152" s="11">
        <v>90</v>
      </c>
      <c r="L152" s="34" t="s">
        <v>101</v>
      </c>
      <c r="M152" s="7">
        <v>200</v>
      </c>
      <c r="N152" s="7">
        <v>60</v>
      </c>
      <c r="O152" s="2" t="s">
        <v>8</v>
      </c>
      <c r="P152" s="2" t="s">
        <v>13</v>
      </c>
      <c r="Q152" s="2" t="s">
        <v>16</v>
      </c>
      <c r="R152" s="2" t="s">
        <v>16</v>
      </c>
      <c r="S152" s="8" t="s">
        <v>502</v>
      </c>
      <c r="T152" s="34" t="s">
        <v>10</v>
      </c>
      <c r="U152" s="25">
        <v>0</v>
      </c>
      <c r="V152" s="25">
        <v>0</v>
      </c>
      <c r="W152" s="25">
        <v>2</v>
      </c>
      <c r="X152" s="25">
        <v>1</v>
      </c>
      <c r="Y152" s="25">
        <v>1238</v>
      </c>
      <c r="Z152" s="25">
        <v>481</v>
      </c>
      <c r="AA152" s="25">
        <v>262</v>
      </c>
      <c r="AB152" s="25">
        <v>817</v>
      </c>
      <c r="AC152" s="25">
        <v>1214</v>
      </c>
      <c r="AD152" s="25">
        <v>1151</v>
      </c>
      <c r="AE152" s="25">
        <v>1343</v>
      </c>
      <c r="AF152" s="25">
        <v>367</v>
      </c>
      <c r="AG152" s="9"/>
    </row>
    <row r="153" spans="2:33" x14ac:dyDescent="0.4">
      <c r="B153" s="11">
        <v>148</v>
      </c>
      <c r="C153" s="11" t="s">
        <v>37</v>
      </c>
      <c r="D153" s="1" t="s">
        <v>325</v>
      </c>
      <c r="E153" s="2" t="s">
        <v>91</v>
      </c>
      <c r="F153" s="34" t="s">
        <v>326</v>
      </c>
      <c r="G153" s="3" t="s">
        <v>467</v>
      </c>
      <c r="H153" s="4">
        <v>9</v>
      </c>
      <c r="I153" s="5" t="s">
        <v>93</v>
      </c>
      <c r="J153" s="24">
        <f t="shared" si="2"/>
        <v>5605</v>
      </c>
      <c r="K153" s="34" t="s">
        <v>92</v>
      </c>
      <c r="L153" s="21" t="s">
        <v>342</v>
      </c>
      <c r="M153" s="22" t="s">
        <v>507</v>
      </c>
      <c r="N153" s="7">
        <v>60</v>
      </c>
      <c r="O153" s="2" t="s">
        <v>8</v>
      </c>
      <c r="P153" s="2" t="s">
        <v>13</v>
      </c>
      <c r="Q153" s="2" t="s">
        <v>16</v>
      </c>
      <c r="R153" s="2" t="s">
        <v>16</v>
      </c>
      <c r="S153" s="8" t="s">
        <v>502</v>
      </c>
      <c r="T153" s="34" t="s">
        <v>10</v>
      </c>
      <c r="U153" s="25">
        <v>397</v>
      </c>
      <c r="V153" s="25">
        <v>437</v>
      </c>
      <c r="W153" s="25">
        <v>480</v>
      </c>
      <c r="X153" s="25">
        <v>285</v>
      </c>
      <c r="Y153" s="25">
        <v>657</v>
      </c>
      <c r="Z153" s="25">
        <v>347</v>
      </c>
      <c r="AA153" s="25">
        <v>397</v>
      </c>
      <c r="AB153" s="25">
        <v>404</v>
      </c>
      <c r="AC153" s="25">
        <v>410</v>
      </c>
      <c r="AD153" s="25">
        <v>542</v>
      </c>
      <c r="AE153" s="25">
        <v>429</v>
      </c>
      <c r="AF153" s="25">
        <v>820</v>
      </c>
      <c r="AG153" s="9"/>
    </row>
    <row r="154" spans="2:33" ht="18.75" customHeight="1" x14ac:dyDescent="0.4">
      <c r="B154" s="11">
        <v>149</v>
      </c>
      <c r="C154" s="11" t="s">
        <v>37</v>
      </c>
      <c r="D154" s="1" t="s">
        <v>325</v>
      </c>
      <c r="E154" s="2" t="s">
        <v>100</v>
      </c>
      <c r="F154" s="34" t="s">
        <v>327</v>
      </c>
      <c r="G154" s="3" t="s">
        <v>468</v>
      </c>
      <c r="H154" s="4">
        <v>13</v>
      </c>
      <c r="I154" s="5" t="s">
        <v>94</v>
      </c>
      <c r="J154" s="6">
        <f t="shared" si="2"/>
        <v>7120</v>
      </c>
      <c r="K154" s="11">
        <v>90</v>
      </c>
      <c r="L154" s="34" t="s">
        <v>101</v>
      </c>
      <c r="M154" s="7">
        <v>200</v>
      </c>
      <c r="N154" s="7">
        <v>60</v>
      </c>
      <c r="O154" s="2" t="s">
        <v>8</v>
      </c>
      <c r="P154" s="2" t="s">
        <v>13</v>
      </c>
      <c r="Q154" s="2" t="s">
        <v>16</v>
      </c>
      <c r="R154" s="2" t="s">
        <v>16</v>
      </c>
      <c r="S154" s="8" t="s">
        <v>502</v>
      </c>
      <c r="T154" s="34" t="s">
        <v>10</v>
      </c>
      <c r="U154" s="25">
        <v>130</v>
      </c>
      <c r="V154" s="25">
        <v>284</v>
      </c>
      <c r="W154" s="25">
        <v>744</v>
      </c>
      <c r="X154" s="25">
        <v>506</v>
      </c>
      <c r="Y154" s="25">
        <v>1210</v>
      </c>
      <c r="Z154" s="25">
        <v>256</v>
      </c>
      <c r="AA154" s="25">
        <v>193</v>
      </c>
      <c r="AB154" s="25">
        <v>542</v>
      </c>
      <c r="AC154" s="25">
        <v>811</v>
      </c>
      <c r="AD154" s="25">
        <v>1105</v>
      </c>
      <c r="AE154" s="25">
        <v>913</v>
      </c>
      <c r="AF154" s="25">
        <v>426</v>
      </c>
      <c r="AG154" s="9"/>
    </row>
    <row r="155" spans="2:33" x14ac:dyDescent="0.4">
      <c r="B155" s="11">
        <v>150</v>
      </c>
      <c r="C155" s="11" t="s">
        <v>30</v>
      </c>
      <c r="D155" s="1" t="s">
        <v>328</v>
      </c>
      <c r="E155" s="2" t="s">
        <v>91</v>
      </c>
      <c r="F155" s="34" t="s">
        <v>329</v>
      </c>
      <c r="G155" s="3" t="s">
        <v>469</v>
      </c>
      <c r="H155" s="4">
        <v>8</v>
      </c>
      <c r="I155" s="5" t="s">
        <v>93</v>
      </c>
      <c r="J155" s="6">
        <f t="shared" si="2"/>
        <v>6777</v>
      </c>
      <c r="K155" s="34" t="s">
        <v>92</v>
      </c>
      <c r="L155" s="21" t="s">
        <v>342</v>
      </c>
      <c r="M155" s="22" t="s">
        <v>507</v>
      </c>
      <c r="N155" s="7">
        <v>60</v>
      </c>
      <c r="O155" s="2" t="s">
        <v>8</v>
      </c>
      <c r="P155" s="2" t="s">
        <v>13</v>
      </c>
      <c r="Q155" s="2" t="s">
        <v>16</v>
      </c>
      <c r="R155" s="2" t="s">
        <v>16</v>
      </c>
      <c r="S155" s="8" t="s">
        <v>502</v>
      </c>
      <c r="T155" s="34" t="s">
        <v>10</v>
      </c>
      <c r="U155" s="25">
        <v>538</v>
      </c>
      <c r="V155" s="25">
        <v>572</v>
      </c>
      <c r="W155" s="25">
        <v>501</v>
      </c>
      <c r="X155" s="25">
        <v>421</v>
      </c>
      <c r="Y155" s="25">
        <v>571</v>
      </c>
      <c r="Z155" s="25">
        <v>529</v>
      </c>
      <c r="AA155" s="25">
        <v>570</v>
      </c>
      <c r="AB155" s="25">
        <v>541</v>
      </c>
      <c r="AC155" s="25">
        <v>667</v>
      </c>
      <c r="AD155" s="25">
        <v>716</v>
      </c>
      <c r="AE155" s="25">
        <v>648</v>
      </c>
      <c r="AF155" s="25">
        <v>503</v>
      </c>
      <c r="AG155" s="9"/>
    </row>
    <row r="156" spans="2:33" ht="18.75" customHeight="1" x14ac:dyDescent="0.4">
      <c r="B156" s="15">
        <v>151</v>
      </c>
      <c r="C156" s="11" t="s">
        <v>30</v>
      </c>
      <c r="D156" s="1" t="s">
        <v>328</v>
      </c>
      <c r="E156" s="2" t="s">
        <v>100</v>
      </c>
      <c r="F156" s="34" t="s">
        <v>330</v>
      </c>
      <c r="G156" s="3" t="s">
        <v>470</v>
      </c>
      <c r="H156" s="4">
        <v>16</v>
      </c>
      <c r="I156" s="5" t="s">
        <v>94</v>
      </c>
      <c r="J156" s="6">
        <f t="shared" si="2"/>
        <v>7652</v>
      </c>
      <c r="K156" s="11">
        <v>90</v>
      </c>
      <c r="L156" s="34" t="s">
        <v>101</v>
      </c>
      <c r="M156" s="7">
        <v>200</v>
      </c>
      <c r="N156" s="7">
        <v>60</v>
      </c>
      <c r="O156" s="2" t="s">
        <v>8</v>
      </c>
      <c r="P156" s="2" t="s">
        <v>13</v>
      </c>
      <c r="Q156" s="2" t="s">
        <v>16</v>
      </c>
      <c r="R156" s="2" t="s">
        <v>16</v>
      </c>
      <c r="S156" s="8" t="s">
        <v>502</v>
      </c>
      <c r="T156" s="34" t="s">
        <v>10</v>
      </c>
      <c r="U156" s="25">
        <v>122</v>
      </c>
      <c r="V156" s="25">
        <v>232</v>
      </c>
      <c r="W156" s="25">
        <v>784</v>
      </c>
      <c r="X156" s="25">
        <v>1035</v>
      </c>
      <c r="Y156" s="25">
        <v>1049</v>
      </c>
      <c r="Z156" s="25">
        <v>231</v>
      </c>
      <c r="AA156" s="25">
        <v>214</v>
      </c>
      <c r="AB156" s="25">
        <v>559</v>
      </c>
      <c r="AC156" s="25">
        <v>907</v>
      </c>
      <c r="AD156" s="25">
        <v>1056</v>
      </c>
      <c r="AE156" s="25">
        <v>1165</v>
      </c>
      <c r="AF156" s="25">
        <v>298</v>
      </c>
      <c r="AG156" s="9"/>
    </row>
    <row r="157" spans="2:33" x14ac:dyDescent="0.4">
      <c r="B157" s="11">
        <v>152</v>
      </c>
      <c r="C157" s="11" t="s">
        <v>41</v>
      </c>
      <c r="D157" s="1" t="s">
        <v>331</v>
      </c>
      <c r="E157" s="2" t="s">
        <v>91</v>
      </c>
      <c r="F157" s="34" t="s">
        <v>332</v>
      </c>
      <c r="G157" s="3" t="s">
        <v>471</v>
      </c>
      <c r="H157" s="4">
        <v>8</v>
      </c>
      <c r="I157" s="5" t="s">
        <v>93</v>
      </c>
      <c r="J157" s="6">
        <f t="shared" si="2"/>
        <v>6552</v>
      </c>
      <c r="K157" s="34" t="s">
        <v>92</v>
      </c>
      <c r="L157" s="21" t="s">
        <v>342</v>
      </c>
      <c r="M157" s="22" t="s">
        <v>507</v>
      </c>
      <c r="N157" s="7">
        <v>60</v>
      </c>
      <c r="O157" s="2" t="s">
        <v>8</v>
      </c>
      <c r="P157" s="2" t="s">
        <v>13</v>
      </c>
      <c r="Q157" s="2" t="s">
        <v>16</v>
      </c>
      <c r="R157" s="2" t="s">
        <v>16</v>
      </c>
      <c r="S157" s="8" t="s">
        <v>502</v>
      </c>
      <c r="T157" s="34" t="s">
        <v>10</v>
      </c>
      <c r="U157" s="25">
        <v>494</v>
      </c>
      <c r="V157" s="25">
        <v>603</v>
      </c>
      <c r="W157" s="25">
        <v>532</v>
      </c>
      <c r="X157" s="25">
        <v>441</v>
      </c>
      <c r="Y157" s="25">
        <v>544</v>
      </c>
      <c r="Z157" s="25">
        <v>574</v>
      </c>
      <c r="AA157" s="25">
        <v>564</v>
      </c>
      <c r="AB157" s="25">
        <v>609</v>
      </c>
      <c r="AC157" s="25">
        <v>551</v>
      </c>
      <c r="AD157" s="25">
        <v>653</v>
      </c>
      <c r="AE157" s="25">
        <v>538</v>
      </c>
      <c r="AF157" s="25">
        <v>449</v>
      </c>
      <c r="AG157" s="9"/>
    </row>
    <row r="158" spans="2:33" ht="18.75" customHeight="1" x14ac:dyDescent="0.4">
      <c r="B158" s="11">
        <v>153</v>
      </c>
      <c r="C158" s="11" t="s">
        <v>41</v>
      </c>
      <c r="D158" s="1" t="s">
        <v>331</v>
      </c>
      <c r="E158" s="2" t="s">
        <v>100</v>
      </c>
      <c r="F158" s="34" t="s">
        <v>494</v>
      </c>
      <c r="G158" s="3" t="s">
        <v>495</v>
      </c>
      <c r="H158" s="4">
        <v>14</v>
      </c>
      <c r="I158" s="5" t="s">
        <v>94</v>
      </c>
      <c r="J158" s="6">
        <f t="shared" si="2"/>
        <v>11169</v>
      </c>
      <c r="K158" s="11">
        <v>90</v>
      </c>
      <c r="L158" s="34" t="s">
        <v>101</v>
      </c>
      <c r="M158" s="7">
        <v>200</v>
      </c>
      <c r="N158" s="7">
        <v>60</v>
      </c>
      <c r="O158" s="2" t="s">
        <v>8</v>
      </c>
      <c r="P158" s="2" t="s">
        <v>13</v>
      </c>
      <c r="Q158" s="2" t="s">
        <v>16</v>
      </c>
      <c r="R158" s="2" t="s">
        <v>16</v>
      </c>
      <c r="S158" s="8" t="s">
        <v>502</v>
      </c>
      <c r="T158" s="34" t="s">
        <v>10</v>
      </c>
      <c r="U158" s="25">
        <v>252</v>
      </c>
      <c r="V158" s="25">
        <v>363</v>
      </c>
      <c r="W158" s="25">
        <v>960</v>
      </c>
      <c r="X158" s="25">
        <v>1508</v>
      </c>
      <c r="Y158" s="25">
        <v>960</v>
      </c>
      <c r="Z158" s="25">
        <v>891</v>
      </c>
      <c r="AA158" s="25">
        <v>190</v>
      </c>
      <c r="AB158" s="25">
        <v>651</v>
      </c>
      <c r="AC158" s="25">
        <v>1047</v>
      </c>
      <c r="AD158" s="25">
        <v>1996</v>
      </c>
      <c r="AE158" s="25">
        <v>1335</v>
      </c>
      <c r="AF158" s="25">
        <v>1016</v>
      </c>
      <c r="AG158" s="9"/>
    </row>
    <row r="159" spans="2:33" x14ac:dyDescent="0.4">
      <c r="B159" s="11">
        <v>154</v>
      </c>
      <c r="C159" s="11" t="s">
        <v>32</v>
      </c>
      <c r="D159" s="1" t="s">
        <v>333</v>
      </c>
      <c r="E159" s="2" t="s">
        <v>91</v>
      </c>
      <c r="F159" s="34" t="s">
        <v>334</v>
      </c>
      <c r="G159" s="3" t="s">
        <v>472</v>
      </c>
      <c r="H159" s="4">
        <v>8</v>
      </c>
      <c r="I159" s="5" t="s">
        <v>93</v>
      </c>
      <c r="J159" s="6">
        <f t="shared" si="2"/>
        <v>3968</v>
      </c>
      <c r="K159" s="34" t="s">
        <v>92</v>
      </c>
      <c r="L159" s="21" t="s">
        <v>342</v>
      </c>
      <c r="M159" s="22" t="s">
        <v>507</v>
      </c>
      <c r="N159" s="7">
        <v>60</v>
      </c>
      <c r="O159" s="2" t="s">
        <v>8</v>
      </c>
      <c r="P159" s="2" t="s">
        <v>13</v>
      </c>
      <c r="Q159" s="2" t="s">
        <v>16</v>
      </c>
      <c r="R159" s="2" t="s">
        <v>16</v>
      </c>
      <c r="S159" s="8" t="s">
        <v>502</v>
      </c>
      <c r="T159" s="34" t="s">
        <v>10</v>
      </c>
      <c r="U159" s="25">
        <v>312</v>
      </c>
      <c r="V159" s="25">
        <v>347</v>
      </c>
      <c r="W159" s="25">
        <v>307</v>
      </c>
      <c r="X159" s="25">
        <v>340</v>
      </c>
      <c r="Y159" s="25">
        <v>246</v>
      </c>
      <c r="Z159" s="25">
        <v>334</v>
      </c>
      <c r="AA159" s="25">
        <v>286</v>
      </c>
      <c r="AB159" s="25">
        <v>323</v>
      </c>
      <c r="AC159" s="25">
        <v>322</v>
      </c>
      <c r="AD159" s="25">
        <v>390</v>
      </c>
      <c r="AE159" s="25">
        <v>394</v>
      </c>
      <c r="AF159" s="25">
        <v>367</v>
      </c>
      <c r="AG159" s="9"/>
    </row>
    <row r="160" spans="2:33" ht="18.75" customHeight="1" x14ac:dyDescent="0.4">
      <c r="B160" s="11">
        <v>155</v>
      </c>
      <c r="C160" s="11" t="s">
        <v>32</v>
      </c>
      <c r="D160" s="1" t="s">
        <v>333</v>
      </c>
      <c r="E160" s="2" t="s">
        <v>100</v>
      </c>
      <c r="F160" s="34" t="s">
        <v>335</v>
      </c>
      <c r="G160" s="3" t="s">
        <v>473</v>
      </c>
      <c r="H160" s="4">
        <v>15</v>
      </c>
      <c r="I160" s="5" t="s">
        <v>94</v>
      </c>
      <c r="J160" s="6">
        <f t="shared" si="2"/>
        <v>7032</v>
      </c>
      <c r="K160" s="11">
        <v>90</v>
      </c>
      <c r="L160" s="34" t="s">
        <v>101</v>
      </c>
      <c r="M160" s="7">
        <v>200</v>
      </c>
      <c r="N160" s="7">
        <v>60</v>
      </c>
      <c r="O160" s="2" t="s">
        <v>8</v>
      </c>
      <c r="P160" s="2" t="s">
        <v>13</v>
      </c>
      <c r="Q160" s="2" t="s">
        <v>16</v>
      </c>
      <c r="R160" s="2" t="s">
        <v>16</v>
      </c>
      <c r="S160" s="8" t="s">
        <v>502</v>
      </c>
      <c r="T160" s="34" t="s">
        <v>10</v>
      </c>
      <c r="U160" s="25">
        <v>208</v>
      </c>
      <c r="V160" s="25">
        <v>173</v>
      </c>
      <c r="W160" s="25">
        <v>277</v>
      </c>
      <c r="X160" s="25">
        <v>813</v>
      </c>
      <c r="Y160" s="25">
        <v>697</v>
      </c>
      <c r="Z160" s="25">
        <v>793</v>
      </c>
      <c r="AA160" s="25">
        <v>154</v>
      </c>
      <c r="AB160" s="25">
        <v>280</v>
      </c>
      <c r="AC160" s="25">
        <v>628</v>
      </c>
      <c r="AD160" s="25">
        <v>1077</v>
      </c>
      <c r="AE160" s="25">
        <v>1024</v>
      </c>
      <c r="AF160" s="25">
        <v>908</v>
      </c>
      <c r="AG160" s="9"/>
    </row>
    <row r="161" spans="2:33" x14ac:dyDescent="0.4">
      <c r="B161" s="11">
        <v>156</v>
      </c>
      <c r="C161" s="11" t="s">
        <v>553</v>
      </c>
      <c r="D161" s="1" t="s">
        <v>608</v>
      </c>
      <c r="E161" s="35" t="s">
        <v>977</v>
      </c>
      <c r="F161" s="34" t="s">
        <v>777</v>
      </c>
      <c r="G161" s="3" t="s">
        <v>778</v>
      </c>
      <c r="H161" s="4">
        <v>11</v>
      </c>
      <c r="I161" s="5" t="s">
        <v>93</v>
      </c>
      <c r="J161" s="6">
        <f t="shared" si="2"/>
        <v>5195</v>
      </c>
      <c r="K161" s="34" t="s">
        <v>92</v>
      </c>
      <c r="L161" s="21" t="s">
        <v>342</v>
      </c>
      <c r="M161" s="22" t="s">
        <v>507</v>
      </c>
      <c r="N161" s="7">
        <v>60</v>
      </c>
      <c r="O161" s="2" t="s">
        <v>8</v>
      </c>
      <c r="P161" s="2" t="s">
        <v>13</v>
      </c>
      <c r="Q161" s="2" t="s">
        <v>16</v>
      </c>
      <c r="R161" s="2" t="s">
        <v>16</v>
      </c>
      <c r="S161" s="8" t="s">
        <v>502</v>
      </c>
      <c r="T161" s="34" t="s">
        <v>10</v>
      </c>
      <c r="U161" s="25">
        <v>348</v>
      </c>
      <c r="V161" s="25">
        <v>339</v>
      </c>
      <c r="W161" s="25">
        <v>332</v>
      </c>
      <c r="X161" s="25">
        <v>371</v>
      </c>
      <c r="Y161" s="25">
        <v>891</v>
      </c>
      <c r="Z161" s="25">
        <v>397</v>
      </c>
      <c r="AA161" s="25">
        <v>402</v>
      </c>
      <c r="AB161" s="25">
        <v>404</v>
      </c>
      <c r="AC161" s="25">
        <v>470</v>
      </c>
      <c r="AD161" s="25">
        <v>436</v>
      </c>
      <c r="AE161" s="25">
        <v>424</v>
      </c>
      <c r="AF161" s="25">
        <v>381</v>
      </c>
      <c r="AG161" s="9"/>
    </row>
    <row r="162" spans="2:33" ht="18.75" customHeight="1" x14ac:dyDescent="0.4">
      <c r="B162" s="15">
        <v>157</v>
      </c>
      <c r="C162" s="11" t="s">
        <v>553</v>
      </c>
      <c r="D162" s="1" t="s">
        <v>608</v>
      </c>
      <c r="E162" s="35" t="s">
        <v>609</v>
      </c>
      <c r="F162" s="34" t="s">
        <v>779</v>
      </c>
      <c r="G162" s="3" t="s">
        <v>780</v>
      </c>
      <c r="H162" s="4">
        <v>23</v>
      </c>
      <c r="I162" s="5" t="s">
        <v>94</v>
      </c>
      <c r="J162" s="6">
        <f t="shared" si="2"/>
        <v>8989</v>
      </c>
      <c r="K162" s="11">
        <v>90</v>
      </c>
      <c r="L162" s="34" t="s">
        <v>101</v>
      </c>
      <c r="M162" s="7">
        <v>200</v>
      </c>
      <c r="N162" s="7">
        <v>60</v>
      </c>
      <c r="O162" s="2" t="s">
        <v>8</v>
      </c>
      <c r="P162" s="2" t="s">
        <v>13</v>
      </c>
      <c r="Q162" s="2" t="s">
        <v>16</v>
      </c>
      <c r="R162" s="2" t="s">
        <v>16</v>
      </c>
      <c r="S162" s="8" t="s">
        <v>502</v>
      </c>
      <c r="T162" s="34" t="s">
        <v>10</v>
      </c>
      <c r="U162" s="25">
        <v>125</v>
      </c>
      <c r="V162" s="25">
        <v>103</v>
      </c>
      <c r="W162" s="25">
        <v>407</v>
      </c>
      <c r="X162" s="25">
        <v>1111</v>
      </c>
      <c r="Y162" s="25">
        <v>3108</v>
      </c>
      <c r="Z162" s="25">
        <v>214</v>
      </c>
      <c r="AA162" s="25">
        <v>155</v>
      </c>
      <c r="AB162" s="25">
        <v>555</v>
      </c>
      <c r="AC162" s="25">
        <v>990</v>
      </c>
      <c r="AD162" s="25">
        <v>1000</v>
      </c>
      <c r="AE162" s="25">
        <v>841</v>
      </c>
      <c r="AF162" s="25">
        <v>380</v>
      </c>
      <c r="AG162" s="9"/>
    </row>
    <row r="163" spans="2:33" ht="18.75" customHeight="1" x14ac:dyDescent="0.4">
      <c r="B163" s="11">
        <v>158</v>
      </c>
      <c r="C163" s="11" t="s">
        <v>78</v>
      </c>
      <c r="D163" s="1" t="s">
        <v>217</v>
      </c>
      <c r="E163" s="16" t="s">
        <v>91</v>
      </c>
      <c r="F163" s="34" t="s">
        <v>218</v>
      </c>
      <c r="G163" s="3" t="s">
        <v>474</v>
      </c>
      <c r="H163" s="4">
        <v>17</v>
      </c>
      <c r="I163" s="5" t="s">
        <v>93</v>
      </c>
      <c r="J163" s="6">
        <f t="shared" si="2"/>
        <v>28654</v>
      </c>
      <c r="K163" s="34" t="s">
        <v>92</v>
      </c>
      <c r="L163" s="21" t="s">
        <v>342</v>
      </c>
      <c r="M163" s="22" t="s">
        <v>507</v>
      </c>
      <c r="N163" s="7">
        <v>60</v>
      </c>
      <c r="O163" s="2" t="s">
        <v>8</v>
      </c>
      <c r="P163" s="2" t="s">
        <v>13</v>
      </c>
      <c r="Q163" s="2" t="s">
        <v>16</v>
      </c>
      <c r="R163" s="2" t="s">
        <v>16</v>
      </c>
      <c r="S163" s="8" t="s">
        <v>502</v>
      </c>
      <c r="T163" s="34" t="s">
        <v>10</v>
      </c>
      <c r="U163" s="25">
        <v>1862</v>
      </c>
      <c r="V163" s="25">
        <v>1981</v>
      </c>
      <c r="W163" s="25">
        <v>1736</v>
      </c>
      <c r="X163" s="25">
        <v>2453</v>
      </c>
      <c r="Y163" s="25">
        <v>2460</v>
      </c>
      <c r="Z163" s="25">
        <v>2143</v>
      </c>
      <c r="AA163" s="25">
        <v>2164</v>
      </c>
      <c r="AB163" s="25">
        <v>2357</v>
      </c>
      <c r="AC163" s="25">
        <v>3311</v>
      </c>
      <c r="AD163" s="25">
        <v>3048</v>
      </c>
      <c r="AE163" s="25">
        <v>2632</v>
      </c>
      <c r="AF163" s="25">
        <v>2507</v>
      </c>
      <c r="AG163" s="9"/>
    </row>
    <row r="164" spans="2:33" ht="18.75" customHeight="1" x14ac:dyDescent="0.4">
      <c r="B164" s="11">
        <v>159</v>
      </c>
      <c r="C164" s="11" t="s">
        <v>78</v>
      </c>
      <c r="D164" s="1" t="s">
        <v>217</v>
      </c>
      <c r="E164" s="2" t="s">
        <v>100</v>
      </c>
      <c r="F164" s="34" t="s">
        <v>219</v>
      </c>
      <c r="G164" s="3" t="s">
        <v>475</v>
      </c>
      <c r="H164" s="4">
        <v>18</v>
      </c>
      <c r="I164" s="5" t="s">
        <v>94</v>
      </c>
      <c r="J164" s="6">
        <f t="shared" si="2"/>
        <v>14407</v>
      </c>
      <c r="K164" s="11">
        <v>90</v>
      </c>
      <c r="L164" s="34" t="s">
        <v>101</v>
      </c>
      <c r="M164" s="7">
        <v>200</v>
      </c>
      <c r="N164" s="7">
        <v>60</v>
      </c>
      <c r="O164" s="2" t="s">
        <v>8</v>
      </c>
      <c r="P164" s="2" t="s">
        <v>13</v>
      </c>
      <c r="Q164" s="2" t="s">
        <v>16</v>
      </c>
      <c r="R164" s="2" t="s">
        <v>16</v>
      </c>
      <c r="S164" s="8" t="s">
        <v>502</v>
      </c>
      <c r="T164" s="34" t="s">
        <v>10</v>
      </c>
      <c r="U164" s="25">
        <v>141</v>
      </c>
      <c r="V164" s="25">
        <v>131</v>
      </c>
      <c r="W164" s="25">
        <v>717</v>
      </c>
      <c r="X164" s="25">
        <v>2821</v>
      </c>
      <c r="Y164" s="25">
        <v>2281</v>
      </c>
      <c r="Z164" s="25">
        <v>1258</v>
      </c>
      <c r="AA164" s="25">
        <v>380</v>
      </c>
      <c r="AB164" s="25">
        <v>1029</v>
      </c>
      <c r="AC164" s="25">
        <v>1775</v>
      </c>
      <c r="AD164" s="25">
        <v>1852</v>
      </c>
      <c r="AE164" s="25">
        <v>1177</v>
      </c>
      <c r="AF164" s="25">
        <v>845</v>
      </c>
      <c r="AG164" s="9"/>
    </row>
    <row r="165" spans="2:33" x14ac:dyDescent="0.4">
      <c r="B165" s="11">
        <v>160</v>
      </c>
      <c r="C165" s="11" t="s">
        <v>77</v>
      </c>
      <c r="D165" s="1" t="s">
        <v>220</v>
      </c>
      <c r="E165" s="16" t="s">
        <v>91</v>
      </c>
      <c r="F165" s="34" t="s">
        <v>221</v>
      </c>
      <c r="G165" s="3" t="s">
        <v>476</v>
      </c>
      <c r="H165" s="4">
        <v>11</v>
      </c>
      <c r="I165" s="5" t="s">
        <v>93</v>
      </c>
      <c r="J165" s="6">
        <f t="shared" si="2"/>
        <v>2179</v>
      </c>
      <c r="K165" s="34" t="s">
        <v>92</v>
      </c>
      <c r="L165" s="21" t="s">
        <v>342</v>
      </c>
      <c r="M165" s="22" t="s">
        <v>507</v>
      </c>
      <c r="N165" s="7">
        <v>60</v>
      </c>
      <c r="O165" s="2" t="s">
        <v>8</v>
      </c>
      <c r="P165" s="2" t="s">
        <v>13</v>
      </c>
      <c r="Q165" s="2" t="s">
        <v>16</v>
      </c>
      <c r="R165" s="2" t="s">
        <v>16</v>
      </c>
      <c r="S165" s="8" t="s">
        <v>502</v>
      </c>
      <c r="T165" s="34" t="s">
        <v>10</v>
      </c>
      <c r="U165" s="25">
        <v>188</v>
      </c>
      <c r="V165" s="25">
        <v>177</v>
      </c>
      <c r="W165" s="25">
        <v>167</v>
      </c>
      <c r="X165" s="25">
        <v>199</v>
      </c>
      <c r="Y165" s="25">
        <v>206</v>
      </c>
      <c r="Z165" s="25">
        <v>189</v>
      </c>
      <c r="AA165" s="25">
        <v>186</v>
      </c>
      <c r="AB165" s="25">
        <v>189</v>
      </c>
      <c r="AC165" s="25">
        <v>206</v>
      </c>
      <c r="AD165" s="25">
        <v>162</v>
      </c>
      <c r="AE165" s="25">
        <v>157</v>
      </c>
      <c r="AF165" s="25">
        <v>153</v>
      </c>
      <c r="AG165" s="9"/>
    </row>
    <row r="166" spans="2:33" ht="18.75" customHeight="1" x14ac:dyDescent="0.4">
      <c r="B166" s="11">
        <v>161</v>
      </c>
      <c r="C166" s="11" t="s">
        <v>77</v>
      </c>
      <c r="D166" s="1" t="s">
        <v>220</v>
      </c>
      <c r="E166" s="2" t="s">
        <v>100</v>
      </c>
      <c r="F166" s="34" t="s">
        <v>222</v>
      </c>
      <c r="G166" s="3" t="s">
        <v>477</v>
      </c>
      <c r="H166" s="4">
        <v>8</v>
      </c>
      <c r="I166" s="5" t="s">
        <v>94</v>
      </c>
      <c r="J166" s="6">
        <f t="shared" si="2"/>
        <v>557</v>
      </c>
      <c r="K166" s="11">
        <v>90</v>
      </c>
      <c r="L166" s="34" t="s">
        <v>101</v>
      </c>
      <c r="M166" s="7">
        <v>200</v>
      </c>
      <c r="N166" s="7">
        <v>60</v>
      </c>
      <c r="O166" s="2" t="s">
        <v>8</v>
      </c>
      <c r="P166" s="2" t="s">
        <v>13</v>
      </c>
      <c r="Q166" s="2" t="s">
        <v>16</v>
      </c>
      <c r="R166" s="2" t="s">
        <v>16</v>
      </c>
      <c r="S166" s="8" t="s">
        <v>502</v>
      </c>
      <c r="T166" s="34" t="s">
        <v>10</v>
      </c>
      <c r="U166" s="25">
        <v>45</v>
      </c>
      <c r="V166" s="25">
        <v>25</v>
      </c>
      <c r="W166" s="25">
        <v>81</v>
      </c>
      <c r="X166" s="25">
        <v>42</v>
      </c>
      <c r="Y166" s="25">
        <v>59</v>
      </c>
      <c r="Z166" s="25">
        <v>56</v>
      </c>
      <c r="AA166" s="25">
        <v>40</v>
      </c>
      <c r="AB166" s="25">
        <v>62</v>
      </c>
      <c r="AC166" s="25">
        <v>39</v>
      </c>
      <c r="AD166" s="25">
        <v>33</v>
      </c>
      <c r="AE166" s="25">
        <v>38</v>
      </c>
      <c r="AF166" s="25">
        <v>37</v>
      </c>
      <c r="AG166" s="9"/>
    </row>
    <row r="167" spans="2:33" x14ac:dyDescent="0.4">
      <c r="B167" s="11">
        <v>162</v>
      </c>
      <c r="C167" s="11" t="s">
        <v>79</v>
      </c>
      <c r="D167" s="1" t="s">
        <v>223</v>
      </c>
      <c r="E167" s="16" t="s">
        <v>91</v>
      </c>
      <c r="F167" s="34" t="s">
        <v>224</v>
      </c>
      <c r="G167" s="3" t="s">
        <v>478</v>
      </c>
      <c r="H167" s="4">
        <v>35</v>
      </c>
      <c r="I167" s="5" t="s">
        <v>93</v>
      </c>
      <c r="J167" s="6">
        <f t="shared" si="2"/>
        <v>41296</v>
      </c>
      <c r="K167" s="34" t="s">
        <v>92</v>
      </c>
      <c r="L167" s="21" t="s">
        <v>342</v>
      </c>
      <c r="M167" s="22" t="s">
        <v>507</v>
      </c>
      <c r="N167" s="7">
        <v>60</v>
      </c>
      <c r="O167" s="2" t="s">
        <v>8</v>
      </c>
      <c r="P167" s="2" t="s">
        <v>13</v>
      </c>
      <c r="Q167" s="2" t="s">
        <v>16</v>
      </c>
      <c r="R167" s="2" t="s">
        <v>16</v>
      </c>
      <c r="S167" s="8" t="s">
        <v>502</v>
      </c>
      <c r="T167" s="34" t="s">
        <v>10</v>
      </c>
      <c r="U167" s="25">
        <v>3329</v>
      </c>
      <c r="V167" s="25">
        <v>3124</v>
      </c>
      <c r="W167" s="25">
        <v>3316</v>
      </c>
      <c r="X167" s="25">
        <v>4326</v>
      </c>
      <c r="Y167" s="25">
        <v>3268</v>
      </c>
      <c r="Z167" s="25">
        <v>2772</v>
      </c>
      <c r="AA167" s="25">
        <v>3176</v>
      </c>
      <c r="AB167" s="25">
        <v>3429</v>
      </c>
      <c r="AC167" s="25">
        <v>4406</v>
      </c>
      <c r="AD167" s="25">
        <v>3616</v>
      </c>
      <c r="AE167" s="25">
        <v>3520</v>
      </c>
      <c r="AF167" s="25">
        <v>3014</v>
      </c>
      <c r="AG167" s="9"/>
    </row>
    <row r="168" spans="2:33" ht="18.75" customHeight="1" x14ac:dyDescent="0.4">
      <c r="B168" s="15">
        <v>163</v>
      </c>
      <c r="C168" s="11" t="s">
        <v>79</v>
      </c>
      <c r="D168" s="1" t="s">
        <v>223</v>
      </c>
      <c r="E168" s="2" t="s">
        <v>100</v>
      </c>
      <c r="F168" s="34" t="s">
        <v>225</v>
      </c>
      <c r="G168" s="3" t="s">
        <v>479</v>
      </c>
      <c r="H168" s="4">
        <v>35</v>
      </c>
      <c r="I168" s="5" t="s">
        <v>94</v>
      </c>
      <c r="J168" s="6">
        <f t="shared" si="2"/>
        <v>9740</v>
      </c>
      <c r="K168" s="11">
        <v>90</v>
      </c>
      <c r="L168" s="34" t="s">
        <v>101</v>
      </c>
      <c r="M168" s="7">
        <v>200</v>
      </c>
      <c r="N168" s="7">
        <v>60</v>
      </c>
      <c r="O168" s="2" t="s">
        <v>226</v>
      </c>
      <c r="P168" s="2" t="s">
        <v>13</v>
      </c>
      <c r="Q168" s="2" t="s">
        <v>16</v>
      </c>
      <c r="R168" s="2" t="s">
        <v>16</v>
      </c>
      <c r="S168" s="8" t="s">
        <v>502</v>
      </c>
      <c r="T168" s="34" t="s">
        <v>10</v>
      </c>
      <c r="U168" s="25">
        <v>71</v>
      </c>
      <c r="V168" s="25">
        <v>324</v>
      </c>
      <c r="W168" s="25">
        <v>924</v>
      </c>
      <c r="X168" s="25">
        <v>1999</v>
      </c>
      <c r="Y168" s="25">
        <v>1334</v>
      </c>
      <c r="Z168" s="25">
        <v>356</v>
      </c>
      <c r="AA168" s="25">
        <v>297</v>
      </c>
      <c r="AB168" s="25">
        <v>808</v>
      </c>
      <c r="AC168" s="25">
        <v>1360</v>
      </c>
      <c r="AD168" s="25">
        <v>1033</v>
      </c>
      <c r="AE168" s="25">
        <v>828</v>
      </c>
      <c r="AF168" s="25">
        <v>406</v>
      </c>
      <c r="AG168" s="9"/>
    </row>
    <row r="169" spans="2:33" x14ac:dyDescent="0.4">
      <c r="B169" s="11">
        <v>164</v>
      </c>
      <c r="C169" s="11" t="s">
        <v>227</v>
      </c>
      <c r="D169" s="1" t="s">
        <v>228</v>
      </c>
      <c r="E169" s="2" t="s">
        <v>91</v>
      </c>
      <c r="F169" s="34" t="s">
        <v>230</v>
      </c>
      <c r="G169" s="3" t="s">
        <v>481</v>
      </c>
      <c r="H169" s="4">
        <v>45</v>
      </c>
      <c r="I169" s="5" t="s">
        <v>93</v>
      </c>
      <c r="J169" s="6">
        <f t="shared" si="2"/>
        <v>35057</v>
      </c>
      <c r="K169" s="34" t="s">
        <v>92</v>
      </c>
      <c r="L169" s="21" t="s">
        <v>492</v>
      </c>
      <c r="M169" s="22" t="s">
        <v>507</v>
      </c>
      <c r="N169" s="7">
        <v>60</v>
      </c>
      <c r="O169" s="2" t="s">
        <v>226</v>
      </c>
      <c r="P169" s="2" t="s">
        <v>13</v>
      </c>
      <c r="Q169" s="2" t="s">
        <v>16</v>
      </c>
      <c r="R169" s="2" t="s">
        <v>16</v>
      </c>
      <c r="S169" s="8" t="s">
        <v>502</v>
      </c>
      <c r="T169" s="34" t="s">
        <v>10</v>
      </c>
      <c r="U169" s="25">
        <v>2779</v>
      </c>
      <c r="V169" s="25">
        <v>2450</v>
      </c>
      <c r="W169" s="25">
        <v>2446</v>
      </c>
      <c r="X169" s="25">
        <v>3243</v>
      </c>
      <c r="Y169" s="25">
        <v>3038</v>
      </c>
      <c r="Z169" s="25">
        <v>2633</v>
      </c>
      <c r="AA169" s="25">
        <v>2589</v>
      </c>
      <c r="AB169" s="25">
        <v>2841</v>
      </c>
      <c r="AC169" s="25">
        <v>3754</v>
      </c>
      <c r="AD169" s="25">
        <v>3223</v>
      </c>
      <c r="AE169" s="25">
        <v>3133</v>
      </c>
      <c r="AF169" s="25">
        <v>2928</v>
      </c>
      <c r="AG169" s="9"/>
    </row>
    <row r="170" spans="2:33" ht="18.75" customHeight="1" x14ac:dyDescent="0.4">
      <c r="B170" s="11">
        <v>165</v>
      </c>
      <c r="C170" s="11" t="s">
        <v>227</v>
      </c>
      <c r="D170" s="1" t="s">
        <v>228</v>
      </c>
      <c r="E170" s="2" t="s">
        <v>100</v>
      </c>
      <c r="F170" s="34" t="s">
        <v>229</v>
      </c>
      <c r="G170" s="3" t="s">
        <v>480</v>
      </c>
      <c r="H170" s="4">
        <v>34</v>
      </c>
      <c r="I170" s="5" t="s">
        <v>94</v>
      </c>
      <c r="J170" s="6">
        <f t="shared" si="2"/>
        <v>12014</v>
      </c>
      <c r="K170" s="11">
        <v>80</v>
      </c>
      <c r="L170" s="34" t="s">
        <v>101</v>
      </c>
      <c r="M170" s="7">
        <v>200</v>
      </c>
      <c r="N170" s="7">
        <v>60</v>
      </c>
      <c r="O170" s="2" t="s">
        <v>226</v>
      </c>
      <c r="P170" s="2" t="s">
        <v>13</v>
      </c>
      <c r="Q170" s="2" t="s">
        <v>16</v>
      </c>
      <c r="R170" s="2" t="s">
        <v>16</v>
      </c>
      <c r="S170" s="8" t="s">
        <v>502</v>
      </c>
      <c r="T170" s="34" t="s">
        <v>10</v>
      </c>
      <c r="U170" s="25">
        <v>472</v>
      </c>
      <c r="V170" s="25">
        <v>421</v>
      </c>
      <c r="W170" s="25">
        <v>595</v>
      </c>
      <c r="X170" s="25">
        <v>1493</v>
      </c>
      <c r="Y170" s="25">
        <v>1287</v>
      </c>
      <c r="Z170" s="25">
        <v>784</v>
      </c>
      <c r="AA170" s="25">
        <v>427</v>
      </c>
      <c r="AB170" s="25">
        <v>921</v>
      </c>
      <c r="AC170" s="25">
        <v>1600</v>
      </c>
      <c r="AD170" s="25">
        <v>1624</v>
      </c>
      <c r="AE170" s="25">
        <v>1285</v>
      </c>
      <c r="AF170" s="25">
        <v>1105</v>
      </c>
      <c r="AG170" s="9"/>
    </row>
    <row r="171" spans="2:33" x14ac:dyDescent="0.4">
      <c r="B171" s="11">
        <v>166</v>
      </c>
      <c r="C171" s="11" t="s">
        <v>231</v>
      </c>
      <c r="D171" s="1" t="s">
        <v>232</v>
      </c>
      <c r="E171" s="2" t="s">
        <v>91</v>
      </c>
      <c r="F171" s="34" t="s">
        <v>233</v>
      </c>
      <c r="G171" s="3" t="s">
        <v>534</v>
      </c>
      <c r="H171" s="4">
        <v>23</v>
      </c>
      <c r="I171" s="5" t="s">
        <v>93</v>
      </c>
      <c r="J171" s="6">
        <f t="shared" si="2"/>
        <v>28873</v>
      </c>
      <c r="K171" s="34" t="s">
        <v>92</v>
      </c>
      <c r="L171" s="21" t="s">
        <v>492</v>
      </c>
      <c r="M171" s="22" t="s">
        <v>507</v>
      </c>
      <c r="N171" s="7">
        <v>60</v>
      </c>
      <c r="O171" s="2" t="s">
        <v>226</v>
      </c>
      <c r="P171" s="2" t="s">
        <v>13</v>
      </c>
      <c r="Q171" s="2" t="s">
        <v>16</v>
      </c>
      <c r="R171" s="2" t="s">
        <v>16</v>
      </c>
      <c r="S171" s="8" t="s">
        <v>502</v>
      </c>
      <c r="T171" s="34" t="s">
        <v>10</v>
      </c>
      <c r="U171" s="25">
        <v>2194</v>
      </c>
      <c r="V171" s="25">
        <v>2329</v>
      </c>
      <c r="W171" s="25">
        <v>2306</v>
      </c>
      <c r="X171" s="25">
        <v>2725</v>
      </c>
      <c r="Y171" s="25">
        <v>2619</v>
      </c>
      <c r="Z171" s="25">
        <v>2253</v>
      </c>
      <c r="AA171" s="25">
        <v>2352</v>
      </c>
      <c r="AB171" s="25">
        <v>2229</v>
      </c>
      <c r="AC171" s="25">
        <v>2782</v>
      </c>
      <c r="AD171" s="25">
        <v>2763</v>
      </c>
      <c r="AE171" s="25">
        <v>2281</v>
      </c>
      <c r="AF171" s="25">
        <v>2040</v>
      </c>
      <c r="AG171" s="9"/>
    </row>
    <row r="172" spans="2:33" x14ac:dyDescent="0.4">
      <c r="B172" s="11">
        <v>167</v>
      </c>
      <c r="C172" s="11" t="s">
        <v>231</v>
      </c>
      <c r="D172" s="1" t="s">
        <v>610</v>
      </c>
      <c r="E172" s="2" t="s">
        <v>100</v>
      </c>
      <c r="F172" s="34" t="s">
        <v>234</v>
      </c>
      <c r="G172" s="3" t="s">
        <v>535</v>
      </c>
      <c r="H172" s="4">
        <v>24</v>
      </c>
      <c r="I172" s="5" t="s">
        <v>94</v>
      </c>
      <c r="J172" s="6">
        <f t="shared" si="2"/>
        <v>14728</v>
      </c>
      <c r="K172" s="11">
        <v>85</v>
      </c>
      <c r="L172" s="34" t="s">
        <v>101</v>
      </c>
      <c r="M172" s="7">
        <v>200</v>
      </c>
      <c r="N172" s="7">
        <v>60</v>
      </c>
      <c r="O172" s="2" t="s">
        <v>226</v>
      </c>
      <c r="P172" s="2" t="s">
        <v>13</v>
      </c>
      <c r="Q172" s="2" t="s">
        <v>16</v>
      </c>
      <c r="R172" s="2" t="s">
        <v>16</v>
      </c>
      <c r="S172" s="8" t="s">
        <v>502</v>
      </c>
      <c r="T172" s="34" t="s">
        <v>10</v>
      </c>
      <c r="U172" s="25">
        <v>86</v>
      </c>
      <c r="V172" s="25">
        <v>381</v>
      </c>
      <c r="W172" s="25">
        <v>1919</v>
      </c>
      <c r="X172" s="25">
        <v>3456</v>
      </c>
      <c r="Y172" s="25">
        <v>1485</v>
      </c>
      <c r="Z172" s="25">
        <v>293</v>
      </c>
      <c r="AA172" s="25">
        <v>369</v>
      </c>
      <c r="AB172" s="25">
        <v>1417</v>
      </c>
      <c r="AC172" s="25">
        <v>2315</v>
      </c>
      <c r="AD172" s="25">
        <v>2145</v>
      </c>
      <c r="AE172" s="25">
        <v>519</v>
      </c>
      <c r="AF172" s="25">
        <v>343</v>
      </c>
      <c r="AG172" s="9"/>
    </row>
    <row r="173" spans="2:33" ht="18.75" customHeight="1" x14ac:dyDescent="0.4">
      <c r="B173" s="11">
        <v>168</v>
      </c>
      <c r="C173" s="11" t="s">
        <v>580</v>
      </c>
      <c r="D173" s="1" t="s">
        <v>611</v>
      </c>
      <c r="E173" s="2" t="s">
        <v>91</v>
      </c>
      <c r="F173" s="34" t="s">
        <v>657</v>
      </c>
      <c r="G173" s="3" t="s">
        <v>658</v>
      </c>
      <c r="H173" s="4">
        <v>10</v>
      </c>
      <c r="I173" s="5" t="s">
        <v>93</v>
      </c>
      <c r="J173" s="6">
        <f t="shared" si="2"/>
        <v>1309</v>
      </c>
      <c r="K173" s="34" t="s">
        <v>92</v>
      </c>
      <c r="L173" s="21" t="s">
        <v>492</v>
      </c>
      <c r="M173" s="22" t="s">
        <v>507</v>
      </c>
      <c r="N173" s="7">
        <v>60</v>
      </c>
      <c r="O173" s="2" t="s">
        <v>226</v>
      </c>
      <c r="P173" s="2" t="s">
        <v>13</v>
      </c>
      <c r="Q173" s="2" t="s">
        <v>16</v>
      </c>
      <c r="R173" s="2" t="s">
        <v>16</v>
      </c>
      <c r="S173" s="8" t="s">
        <v>502</v>
      </c>
      <c r="T173" s="34" t="s">
        <v>10</v>
      </c>
      <c r="U173" s="25">
        <v>102</v>
      </c>
      <c r="V173" s="25">
        <v>107</v>
      </c>
      <c r="W173" s="25">
        <v>125</v>
      </c>
      <c r="X173" s="25">
        <v>166</v>
      </c>
      <c r="Y173" s="25">
        <v>158</v>
      </c>
      <c r="Z173" s="25">
        <v>125</v>
      </c>
      <c r="AA173" s="25">
        <v>111</v>
      </c>
      <c r="AB173" s="25">
        <v>79</v>
      </c>
      <c r="AC173" s="25">
        <v>118</v>
      </c>
      <c r="AD173" s="25">
        <v>70</v>
      </c>
      <c r="AE173" s="25">
        <v>70</v>
      </c>
      <c r="AF173" s="25">
        <v>78</v>
      </c>
      <c r="AG173" s="9"/>
    </row>
    <row r="174" spans="2:33" ht="18.75" customHeight="1" x14ac:dyDescent="0.4">
      <c r="B174" s="15">
        <v>169</v>
      </c>
      <c r="C174" s="11" t="s">
        <v>581</v>
      </c>
      <c r="D174" s="1" t="s">
        <v>612</v>
      </c>
      <c r="E174" s="2" t="s">
        <v>104</v>
      </c>
      <c r="F174" s="34" t="s">
        <v>659</v>
      </c>
      <c r="G174" s="3" t="s">
        <v>660</v>
      </c>
      <c r="H174" s="4">
        <v>60</v>
      </c>
      <c r="I174" s="5" t="s">
        <v>106</v>
      </c>
      <c r="J174" s="6">
        <f t="shared" si="2"/>
        <v>1835</v>
      </c>
      <c r="K174" s="34" t="s">
        <v>92</v>
      </c>
      <c r="L174" s="21" t="s">
        <v>492</v>
      </c>
      <c r="M174" s="22" t="s">
        <v>507</v>
      </c>
      <c r="N174" s="7">
        <v>60</v>
      </c>
      <c r="O174" s="2" t="s">
        <v>226</v>
      </c>
      <c r="P174" s="2" t="s">
        <v>13</v>
      </c>
      <c r="Q174" s="2" t="s">
        <v>16</v>
      </c>
      <c r="R174" s="2" t="s">
        <v>16</v>
      </c>
      <c r="S174" s="8" t="s">
        <v>502</v>
      </c>
      <c r="T174" s="34" t="s">
        <v>10</v>
      </c>
      <c r="U174" s="25">
        <v>146</v>
      </c>
      <c r="V174" s="25">
        <v>163</v>
      </c>
      <c r="W174" s="25">
        <v>145</v>
      </c>
      <c r="X174" s="25">
        <v>185</v>
      </c>
      <c r="Y174" s="25">
        <v>186</v>
      </c>
      <c r="Z174" s="25">
        <v>150</v>
      </c>
      <c r="AA174" s="25">
        <v>134</v>
      </c>
      <c r="AB174" s="25">
        <v>149</v>
      </c>
      <c r="AC174" s="25">
        <v>152</v>
      </c>
      <c r="AD174" s="25">
        <v>127</v>
      </c>
      <c r="AE174" s="25">
        <v>159</v>
      </c>
      <c r="AF174" s="25">
        <v>139</v>
      </c>
      <c r="AG174" s="9"/>
    </row>
    <row r="175" spans="2:33" ht="18.75" customHeight="1" x14ac:dyDescent="0.4">
      <c r="B175" s="11">
        <v>170</v>
      </c>
      <c r="C175" s="11" t="s">
        <v>582</v>
      </c>
      <c r="D175" s="1" t="s">
        <v>613</v>
      </c>
      <c r="E175" s="2" t="s">
        <v>104</v>
      </c>
      <c r="F175" s="34" t="s">
        <v>661</v>
      </c>
      <c r="G175" s="3" t="s">
        <v>662</v>
      </c>
      <c r="H175" s="4">
        <v>30</v>
      </c>
      <c r="I175" s="5" t="s">
        <v>106</v>
      </c>
      <c r="J175" s="6">
        <f t="shared" si="2"/>
        <v>540</v>
      </c>
      <c r="K175" s="34" t="s">
        <v>92</v>
      </c>
      <c r="L175" s="21" t="s">
        <v>492</v>
      </c>
      <c r="M175" s="22" t="s">
        <v>507</v>
      </c>
      <c r="N175" s="7">
        <v>60</v>
      </c>
      <c r="O175" s="2" t="s">
        <v>226</v>
      </c>
      <c r="P175" s="2" t="s">
        <v>13</v>
      </c>
      <c r="Q175" s="2" t="s">
        <v>16</v>
      </c>
      <c r="R175" s="2" t="s">
        <v>16</v>
      </c>
      <c r="S175" s="8" t="s">
        <v>502</v>
      </c>
      <c r="T175" s="34" t="s">
        <v>10</v>
      </c>
      <c r="U175" s="25">
        <v>37</v>
      </c>
      <c r="V175" s="25">
        <v>45</v>
      </c>
      <c r="W175" s="25">
        <v>78</v>
      </c>
      <c r="X175" s="25">
        <v>63</v>
      </c>
      <c r="Y175" s="25">
        <v>51</v>
      </c>
      <c r="Z175" s="25">
        <v>47</v>
      </c>
      <c r="AA175" s="25">
        <v>42</v>
      </c>
      <c r="AB175" s="25">
        <v>32</v>
      </c>
      <c r="AC175" s="25">
        <v>50</v>
      </c>
      <c r="AD175" s="25">
        <v>36</v>
      </c>
      <c r="AE175" s="25">
        <v>29</v>
      </c>
      <c r="AF175" s="25">
        <v>30</v>
      </c>
      <c r="AG175" s="9"/>
    </row>
    <row r="176" spans="2:33" ht="18.75" customHeight="1" x14ac:dyDescent="0.4">
      <c r="B176" s="11">
        <v>171</v>
      </c>
      <c r="C176" s="11" t="s">
        <v>583</v>
      </c>
      <c r="D176" s="1" t="s">
        <v>614</v>
      </c>
      <c r="E176" s="2" t="s">
        <v>91</v>
      </c>
      <c r="F176" s="34" t="s">
        <v>663</v>
      </c>
      <c r="G176" s="3" t="s">
        <v>664</v>
      </c>
      <c r="H176" s="4">
        <v>10</v>
      </c>
      <c r="I176" s="5" t="s">
        <v>93</v>
      </c>
      <c r="J176" s="6">
        <f t="shared" si="2"/>
        <v>3677</v>
      </c>
      <c r="K176" s="34" t="s">
        <v>92</v>
      </c>
      <c r="L176" s="21" t="s">
        <v>492</v>
      </c>
      <c r="M176" s="22" t="s">
        <v>507</v>
      </c>
      <c r="N176" s="7">
        <v>60</v>
      </c>
      <c r="O176" s="2" t="s">
        <v>226</v>
      </c>
      <c r="P176" s="2" t="s">
        <v>13</v>
      </c>
      <c r="Q176" s="2" t="s">
        <v>16</v>
      </c>
      <c r="R176" s="2" t="s">
        <v>16</v>
      </c>
      <c r="S176" s="8" t="s">
        <v>502</v>
      </c>
      <c r="T176" s="34" t="s">
        <v>10</v>
      </c>
      <c r="U176" s="25">
        <v>263</v>
      </c>
      <c r="V176" s="25">
        <v>336</v>
      </c>
      <c r="W176" s="25">
        <v>564</v>
      </c>
      <c r="X176" s="25">
        <v>388</v>
      </c>
      <c r="Y176" s="25">
        <v>354</v>
      </c>
      <c r="Z176" s="25">
        <v>307</v>
      </c>
      <c r="AA176" s="25">
        <v>268</v>
      </c>
      <c r="AB176" s="25">
        <v>210</v>
      </c>
      <c r="AC176" s="25">
        <v>297</v>
      </c>
      <c r="AD176" s="25">
        <v>211</v>
      </c>
      <c r="AE176" s="25">
        <v>244</v>
      </c>
      <c r="AF176" s="25">
        <v>235</v>
      </c>
      <c r="AG176" s="9"/>
    </row>
    <row r="177" spans="2:33" ht="18.75" customHeight="1" x14ac:dyDescent="0.4">
      <c r="B177" s="11">
        <v>172</v>
      </c>
      <c r="C177" s="11" t="s">
        <v>584</v>
      </c>
      <c r="D177" s="1" t="s">
        <v>615</v>
      </c>
      <c r="E177" s="2" t="s">
        <v>104</v>
      </c>
      <c r="F177" s="34" t="s">
        <v>950</v>
      </c>
      <c r="G177" s="3" t="s">
        <v>951</v>
      </c>
      <c r="H177" s="4">
        <v>40</v>
      </c>
      <c r="I177" s="5" t="s">
        <v>106</v>
      </c>
      <c r="J177" s="6">
        <f t="shared" si="2"/>
        <v>874</v>
      </c>
      <c r="K177" s="34" t="s">
        <v>92</v>
      </c>
      <c r="L177" s="21" t="s">
        <v>492</v>
      </c>
      <c r="M177" s="22" t="s">
        <v>507</v>
      </c>
      <c r="N177" s="7">
        <v>60</v>
      </c>
      <c r="O177" s="2" t="s">
        <v>226</v>
      </c>
      <c r="P177" s="2" t="s">
        <v>13</v>
      </c>
      <c r="Q177" s="2" t="s">
        <v>16</v>
      </c>
      <c r="R177" s="2" t="s">
        <v>16</v>
      </c>
      <c r="S177" s="8" t="s">
        <v>502</v>
      </c>
      <c r="T177" s="34" t="s">
        <v>10</v>
      </c>
      <c r="U177" s="25">
        <v>57</v>
      </c>
      <c r="V177" s="25">
        <v>55</v>
      </c>
      <c r="W177" s="25">
        <v>69</v>
      </c>
      <c r="X177" s="25">
        <v>66</v>
      </c>
      <c r="Y177" s="25">
        <v>118</v>
      </c>
      <c r="Z177" s="25">
        <v>97</v>
      </c>
      <c r="AA177" s="25">
        <v>79</v>
      </c>
      <c r="AB177" s="25">
        <v>72</v>
      </c>
      <c r="AC177" s="25">
        <v>107</v>
      </c>
      <c r="AD177" s="25">
        <v>62</v>
      </c>
      <c r="AE177" s="25">
        <v>52</v>
      </c>
      <c r="AF177" s="25">
        <v>40</v>
      </c>
      <c r="AG177" s="9"/>
    </row>
    <row r="178" spans="2:33" ht="18.75" customHeight="1" x14ac:dyDescent="0.4">
      <c r="B178" s="11">
        <v>173</v>
      </c>
      <c r="C178" s="11" t="s">
        <v>585</v>
      </c>
      <c r="D178" s="1" t="s">
        <v>616</v>
      </c>
      <c r="E178" s="2" t="s">
        <v>104</v>
      </c>
      <c r="F178" s="34" t="s">
        <v>665</v>
      </c>
      <c r="G178" s="3" t="s">
        <v>666</v>
      </c>
      <c r="H178" s="4">
        <v>30</v>
      </c>
      <c r="I178" s="5" t="s">
        <v>106</v>
      </c>
      <c r="J178" s="6">
        <f t="shared" si="2"/>
        <v>1611</v>
      </c>
      <c r="K178" s="34" t="s">
        <v>92</v>
      </c>
      <c r="L178" s="21" t="s">
        <v>492</v>
      </c>
      <c r="M178" s="22" t="s">
        <v>507</v>
      </c>
      <c r="N178" s="7">
        <v>60</v>
      </c>
      <c r="O178" s="2" t="s">
        <v>226</v>
      </c>
      <c r="P178" s="2" t="s">
        <v>13</v>
      </c>
      <c r="Q178" s="2" t="s">
        <v>16</v>
      </c>
      <c r="R178" s="2" t="s">
        <v>16</v>
      </c>
      <c r="S178" s="8" t="s">
        <v>502</v>
      </c>
      <c r="T178" s="34" t="s">
        <v>10</v>
      </c>
      <c r="U178" s="25">
        <v>120</v>
      </c>
      <c r="V178" s="25">
        <v>140</v>
      </c>
      <c r="W178" s="25">
        <v>170</v>
      </c>
      <c r="X178" s="25">
        <v>122</v>
      </c>
      <c r="Y178" s="25">
        <v>154</v>
      </c>
      <c r="Z178" s="25">
        <v>130</v>
      </c>
      <c r="AA178" s="25">
        <v>136</v>
      </c>
      <c r="AB178" s="25">
        <v>164</v>
      </c>
      <c r="AC178" s="25">
        <v>142</v>
      </c>
      <c r="AD178" s="25">
        <v>117</v>
      </c>
      <c r="AE178" s="25">
        <v>108</v>
      </c>
      <c r="AF178" s="25">
        <v>108</v>
      </c>
      <c r="AG178" s="9"/>
    </row>
    <row r="179" spans="2:33" ht="18.75" customHeight="1" x14ac:dyDescent="0.4">
      <c r="B179" s="11">
        <v>174</v>
      </c>
      <c r="C179" s="11" t="s">
        <v>586</v>
      </c>
      <c r="D179" s="1" t="s">
        <v>617</v>
      </c>
      <c r="E179" s="2" t="s">
        <v>104</v>
      </c>
      <c r="F179" s="34" t="s">
        <v>667</v>
      </c>
      <c r="G179" s="3" t="s">
        <v>668</v>
      </c>
      <c r="H179" s="4">
        <v>50</v>
      </c>
      <c r="I179" s="5" t="s">
        <v>106</v>
      </c>
      <c r="J179" s="6">
        <f t="shared" si="2"/>
        <v>1164</v>
      </c>
      <c r="K179" s="34" t="s">
        <v>92</v>
      </c>
      <c r="L179" s="21" t="s">
        <v>492</v>
      </c>
      <c r="M179" s="22" t="s">
        <v>507</v>
      </c>
      <c r="N179" s="7">
        <v>60</v>
      </c>
      <c r="O179" s="2" t="s">
        <v>226</v>
      </c>
      <c r="P179" s="2" t="s">
        <v>13</v>
      </c>
      <c r="Q179" s="2" t="s">
        <v>16</v>
      </c>
      <c r="R179" s="2" t="s">
        <v>16</v>
      </c>
      <c r="S179" s="8" t="s">
        <v>502</v>
      </c>
      <c r="T179" s="34" t="s">
        <v>10</v>
      </c>
      <c r="U179" s="25">
        <v>84</v>
      </c>
      <c r="V179" s="25">
        <v>103</v>
      </c>
      <c r="W179" s="25">
        <v>131</v>
      </c>
      <c r="X179" s="25">
        <v>131</v>
      </c>
      <c r="Y179" s="25">
        <v>138</v>
      </c>
      <c r="Z179" s="25">
        <v>93</v>
      </c>
      <c r="AA179" s="25">
        <v>77</v>
      </c>
      <c r="AB179" s="25">
        <v>69</v>
      </c>
      <c r="AC179" s="25">
        <v>114</v>
      </c>
      <c r="AD179" s="25">
        <v>78</v>
      </c>
      <c r="AE179" s="25">
        <v>73</v>
      </c>
      <c r="AF179" s="25">
        <v>73</v>
      </c>
      <c r="AG179" s="9"/>
    </row>
    <row r="180" spans="2:33" ht="18.75" customHeight="1" x14ac:dyDescent="0.4">
      <c r="B180" s="15">
        <v>175</v>
      </c>
      <c r="C180" s="11" t="s">
        <v>587</v>
      </c>
      <c r="D180" s="1" t="s">
        <v>618</v>
      </c>
      <c r="E180" s="2" t="s">
        <v>91</v>
      </c>
      <c r="F180" s="34" t="s">
        <v>669</v>
      </c>
      <c r="G180" s="3" t="s">
        <v>670</v>
      </c>
      <c r="H180" s="4">
        <v>10</v>
      </c>
      <c r="I180" s="5" t="s">
        <v>93</v>
      </c>
      <c r="J180" s="6">
        <f t="shared" si="2"/>
        <v>1136</v>
      </c>
      <c r="K180" s="34" t="s">
        <v>92</v>
      </c>
      <c r="L180" s="21" t="s">
        <v>492</v>
      </c>
      <c r="M180" s="22" t="s">
        <v>507</v>
      </c>
      <c r="N180" s="7">
        <v>60</v>
      </c>
      <c r="O180" s="2" t="s">
        <v>226</v>
      </c>
      <c r="P180" s="2" t="s">
        <v>13</v>
      </c>
      <c r="Q180" s="2" t="s">
        <v>16</v>
      </c>
      <c r="R180" s="2" t="s">
        <v>16</v>
      </c>
      <c r="S180" s="8" t="s">
        <v>502</v>
      </c>
      <c r="T180" s="34" t="s">
        <v>10</v>
      </c>
      <c r="U180" s="25">
        <v>82</v>
      </c>
      <c r="V180" s="25">
        <v>95</v>
      </c>
      <c r="W180" s="25">
        <v>122</v>
      </c>
      <c r="X180" s="25">
        <v>143</v>
      </c>
      <c r="Y180" s="25">
        <v>124</v>
      </c>
      <c r="Z180" s="25">
        <v>119</v>
      </c>
      <c r="AA180" s="25">
        <v>81</v>
      </c>
      <c r="AB180" s="25">
        <v>74</v>
      </c>
      <c r="AC180" s="25">
        <v>90</v>
      </c>
      <c r="AD180" s="25">
        <v>58</v>
      </c>
      <c r="AE180" s="25">
        <v>61</v>
      </c>
      <c r="AF180" s="25">
        <v>87</v>
      </c>
      <c r="AG180" s="9"/>
    </row>
    <row r="181" spans="2:33" ht="18.75" customHeight="1" x14ac:dyDescent="0.4">
      <c r="B181" s="11">
        <v>176</v>
      </c>
      <c r="C181" s="11" t="s">
        <v>588</v>
      </c>
      <c r="D181" s="1" t="s">
        <v>619</v>
      </c>
      <c r="E181" s="2" t="s">
        <v>972</v>
      </c>
      <c r="F181" s="34" t="s">
        <v>671</v>
      </c>
      <c r="G181" s="3" t="s">
        <v>672</v>
      </c>
      <c r="H181" s="4">
        <v>60</v>
      </c>
      <c r="I181" s="5" t="s">
        <v>106</v>
      </c>
      <c r="J181" s="6">
        <f t="shared" si="2"/>
        <v>914</v>
      </c>
      <c r="K181" s="34" t="s">
        <v>92</v>
      </c>
      <c r="L181" s="21" t="s">
        <v>492</v>
      </c>
      <c r="M181" s="22" t="s">
        <v>507</v>
      </c>
      <c r="N181" s="7">
        <v>60</v>
      </c>
      <c r="O181" s="2" t="s">
        <v>226</v>
      </c>
      <c r="P181" s="2" t="s">
        <v>13</v>
      </c>
      <c r="Q181" s="2" t="s">
        <v>16</v>
      </c>
      <c r="R181" s="2" t="s">
        <v>16</v>
      </c>
      <c r="S181" s="8" t="s">
        <v>502</v>
      </c>
      <c r="T181" s="34" t="s">
        <v>10</v>
      </c>
      <c r="U181" s="25">
        <v>64</v>
      </c>
      <c r="V181" s="25">
        <v>67</v>
      </c>
      <c r="W181" s="25">
        <v>57</v>
      </c>
      <c r="X181" s="25">
        <v>129</v>
      </c>
      <c r="Y181" s="25">
        <v>96</v>
      </c>
      <c r="Z181" s="25">
        <v>83</v>
      </c>
      <c r="AA181" s="25">
        <v>86</v>
      </c>
      <c r="AB181" s="25">
        <v>63</v>
      </c>
      <c r="AC181" s="25">
        <v>83</v>
      </c>
      <c r="AD181" s="25">
        <v>63</v>
      </c>
      <c r="AE181" s="25">
        <v>59</v>
      </c>
      <c r="AF181" s="25">
        <v>64</v>
      </c>
      <c r="AG181" s="9"/>
    </row>
    <row r="182" spans="2:33" ht="18.75" customHeight="1" x14ac:dyDescent="0.4">
      <c r="B182" s="11">
        <v>177</v>
      </c>
      <c r="C182" s="11" t="s">
        <v>589</v>
      </c>
      <c r="D182" s="1" t="s">
        <v>686</v>
      </c>
      <c r="E182" s="2" t="s">
        <v>594</v>
      </c>
      <c r="F182" s="34" t="s">
        <v>687</v>
      </c>
      <c r="G182" s="3" t="s">
        <v>688</v>
      </c>
      <c r="H182" s="4">
        <v>3</v>
      </c>
      <c r="I182" s="5" t="s">
        <v>94</v>
      </c>
      <c r="J182" s="6">
        <f t="shared" si="2"/>
        <v>0</v>
      </c>
      <c r="K182" s="34" t="s">
        <v>92</v>
      </c>
      <c r="L182" s="21" t="s">
        <v>784</v>
      </c>
      <c r="M182" s="22">
        <v>200</v>
      </c>
      <c r="N182" s="7">
        <v>60</v>
      </c>
      <c r="O182" s="2" t="s">
        <v>8</v>
      </c>
      <c r="P182" s="2" t="s">
        <v>13</v>
      </c>
      <c r="Q182" s="2" t="s">
        <v>16</v>
      </c>
      <c r="R182" s="2" t="s">
        <v>16</v>
      </c>
      <c r="S182" s="8" t="s">
        <v>689</v>
      </c>
      <c r="T182" s="34" t="s">
        <v>10</v>
      </c>
      <c r="U182" s="25">
        <v>0</v>
      </c>
      <c r="V182" s="25">
        <v>0</v>
      </c>
      <c r="W182" s="25">
        <v>0</v>
      </c>
      <c r="X182" s="25">
        <v>0</v>
      </c>
      <c r="Y182" s="25">
        <v>0</v>
      </c>
      <c r="Z182" s="25">
        <v>0</v>
      </c>
      <c r="AA182" s="25">
        <v>0</v>
      </c>
      <c r="AB182" s="25">
        <v>0</v>
      </c>
      <c r="AC182" s="25">
        <v>0</v>
      </c>
      <c r="AD182" s="25">
        <v>0</v>
      </c>
      <c r="AE182" s="25">
        <v>0</v>
      </c>
      <c r="AF182" s="25">
        <v>0</v>
      </c>
      <c r="AG182" s="9"/>
    </row>
    <row r="183" spans="2:33" ht="18.75" customHeight="1" x14ac:dyDescent="0.4">
      <c r="B183" s="11">
        <v>178</v>
      </c>
      <c r="C183" s="11" t="s">
        <v>589</v>
      </c>
      <c r="D183" s="1" t="s">
        <v>620</v>
      </c>
      <c r="E183" s="2" t="s">
        <v>104</v>
      </c>
      <c r="F183" s="34" t="s">
        <v>673</v>
      </c>
      <c r="G183" s="3" t="s">
        <v>674</v>
      </c>
      <c r="H183" s="4">
        <v>30</v>
      </c>
      <c r="I183" s="5" t="s">
        <v>106</v>
      </c>
      <c r="J183" s="6">
        <f t="shared" si="2"/>
        <v>1125</v>
      </c>
      <c r="K183" s="34" t="s">
        <v>92</v>
      </c>
      <c r="L183" s="21" t="s">
        <v>492</v>
      </c>
      <c r="M183" s="22" t="s">
        <v>507</v>
      </c>
      <c r="N183" s="7">
        <v>60</v>
      </c>
      <c r="O183" s="2" t="s">
        <v>226</v>
      </c>
      <c r="P183" s="2" t="s">
        <v>13</v>
      </c>
      <c r="Q183" s="2" t="s">
        <v>16</v>
      </c>
      <c r="R183" s="2" t="s">
        <v>16</v>
      </c>
      <c r="S183" s="8" t="s">
        <v>502</v>
      </c>
      <c r="T183" s="34" t="s">
        <v>10</v>
      </c>
      <c r="U183" s="25">
        <v>75</v>
      </c>
      <c r="V183" s="25">
        <v>70</v>
      </c>
      <c r="W183" s="25">
        <v>110</v>
      </c>
      <c r="X183" s="25">
        <v>172</v>
      </c>
      <c r="Y183" s="25">
        <v>129</v>
      </c>
      <c r="Z183" s="25">
        <v>97</v>
      </c>
      <c r="AA183" s="25">
        <v>76</v>
      </c>
      <c r="AB183" s="25">
        <v>70</v>
      </c>
      <c r="AC183" s="25">
        <v>92</v>
      </c>
      <c r="AD183" s="25">
        <v>86</v>
      </c>
      <c r="AE183" s="25">
        <v>75</v>
      </c>
      <c r="AF183" s="25">
        <v>73</v>
      </c>
      <c r="AG183" s="9"/>
    </row>
    <row r="184" spans="2:33" ht="18.75" customHeight="1" x14ac:dyDescent="0.4">
      <c r="B184" s="11">
        <v>179</v>
      </c>
      <c r="C184" s="11" t="s">
        <v>876</v>
      </c>
      <c r="D184" s="1" t="s">
        <v>683</v>
      </c>
      <c r="E184" s="2" t="s">
        <v>104</v>
      </c>
      <c r="F184" s="34" t="s">
        <v>877</v>
      </c>
      <c r="G184" s="3" t="s">
        <v>783</v>
      </c>
      <c r="H184" s="4">
        <v>60</v>
      </c>
      <c r="I184" s="5" t="s">
        <v>106</v>
      </c>
      <c r="J184" s="6">
        <f t="shared" si="2"/>
        <v>2547</v>
      </c>
      <c r="K184" s="34" t="s">
        <v>92</v>
      </c>
      <c r="L184" s="21" t="s">
        <v>492</v>
      </c>
      <c r="M184" s="22" t="s">
        <v>507</v>
      </c>
      <c r="N184" s="7">
        <v>60</v>
      </c>
      <c r="O184" s="2" t="s">
        <v>226</v>
      </c>
      <c r="P184" s="2" t="s">
        <v>13</v>
      </c>
      <c r="Q184" s="2" t="s">
        <v>16</v>
      </c>
      <c r="R184" s="2" t="s">
        <v>16</v>
      </c>
      <c r="S184" s="8" t="s">
        <v>502</v>
      </c>
      <c r="T184" s="34" t="s">
        <v>10</v>
      </c>
      <c r="U184" s="25">
        <v>221</v>
      </c>
      <c r="V184" s="25">
        <v>195</v>
      </c>
      <c r="W184" s="25">
        <v>264</v>
      </c>
      <c r="X184" s="25">
        <v>286</v>
      </c>
      <c r="Y184" s="25">
        <v>233</v>
      </c>
      <c r="Z184" s="25">
        <v>207</v>
      </c>
      <c r="AA184" s="25">
        <v>195</v>
      </c>
      <c r="AB184" s="25">
        <v>174</v>
      </c>
      <c r="AC184" s="25">
        <v>264</v>
      </c>
      <c r="AD184" s="25">
        <v>158</v>
      </c>
      <c r="AE184" s="25">
        <v>175</v>
      </c>
      <c r="AF184" s="25">
        <v>175</v>
      </c>
      <c r="AG184" s="9"/>
    </row>
    <row r="185" spans="2:33" ht="18.75" customHeight="1" x14ac:dyDescent="0.4">
      <c r="B185" s="11">
        <v>180</v>
      </c>
      <c r="C185" s="11" t="s">
        <v>684</v>
      </c>
      <c r="D185" s="1" t="s">
        <v>621</v>
      </c>
      <c r="E185" s="2" t="s">
        <v>104</v>
      </c>
      <c r="F185" s="34" t="s">
        <v>675</v>
      </c>
      <c r="G185" s="3" t="s">
        <v>676</v>
      </c>
      <c r="H185" s="4">
        <v>30</v>
      </c>
      <c r="I185" s="5" t="s">
        <v>106</v>
      </c>
      <c r="J185" s="6">
        <f t="shared" si="2"/>
        <v>473</v>
      </c>
      <c r="K185" s="34" t="s">
        <v>92</v>
      </c>
      <c r="L185" s="21" t="s">
        <v>492</v>
      </c>
      <c r="M185" s="22" t="s">
        <v>507</v>
      </c>
      <c r="N185" s="7">
        <v>60</v>
      </c>
      <c r="O185" s="2" t="s">
        <v>226</v>
      </c>
      <c r="P185" s="2" t="s">
        <v>13</v>
      </c>
      <c r="Q185" s="2" t="s">
        <v>16</v>
      </c>
      <c r="R185" s="2" t="s">
        <v>16</v>
      </c>
      <c r="S185" s="8" t="s">
        <v>502</v>
      </c>
      <c r="T185" s="34" t="s">
        <v>10</v>
      </c>
      <c r="U185" s="25">
        <v>41</v>
      </c>
      <c r="V185" s="25">
        <v>34</v>
      </c>
      <c r="W185" s="25">
        <v>56</v>
      </c>
      <c r="X185" s="25">
        <v>33</v>
      </c>
      <c r="Y185" s="25">
        <v>34</v>
      </c>
      <c r="Z185" s="25">
        <v>38</v>
      </c>
      <c r="AA185" s="25">
        <v>39</v>
      </c>
      <c r="AB185" s="25">
        <v>39</v>
      </c>
      <c r="AC185" s="25">
        <v>46</v>
      </c>
      <c r="AD185" s="25">
        <v>39</v>
      </c>
      <c r="AE185" s="25">
        <v>38</v>
      </c>
      <c r="AF185" s="25">
        <v>36</v>
      </c>
      <c r="AG185" s="9"/>
    </row>
    <row r="186" spans="2:33" ht="18.75" customHeight="1" x14ac:dyDescent="0.4">
      <c r="B186" s="15">
        <v>181</v>
      </c>
      <c r="C186" s="11" t="s">
        <v>685</v>
      </c>
      <c r="D186" s="1" t="s">
        <v>622</v>
      </c>
      <c r="E186" s="2" t="s">
        <v>104</v>
      </c>
      <c r="F186" s="34" t="s">
        <v>677</v>
      </c>
      <c r="G186" s="3" t="s">
        <v>678</v>
      </c>
      <c r="H186" s="4">
        <v>40</v>
      </c>
      <c r="I186" s="5" t="s">
        <v>106</v>
      </c>
      <c r="J186" s="6">
        <f t="shared" si="2"/>
        <v>1</v>
      </c>
      <c r="K186" s="34" t="s">
        <v>92</v>
      </c>
      <c r="L186" s="21" t="s">
        <v>492</v>
      </c>
      <c r="M186" s="22" t="s">
        <v>507</v>
      </c>
      <c r="N186" s="7">
        <v>60</v>
      </c>
      <c r="O186" s="2" t="s">
        <v>226</v>
      </c>
      <c r="P186" s="2" t="s">
        <v>13</v>
      </c>
      <c r="Q186" s="2" t="s">
        <v>16</v>
      </c>
      <c r="R186" s="2" t="s">
        <v>16</v>
      </c>
      <c r="S186" s="8" t="s">
        <v>502</v>
      </c>
      <c r="T186" s="34" t="s">
        <v>10</v>
      </c>
      <c r="U186" s="25">
        <v>0</v>
      </c>
      <c r="V186" s="25">
        <v>0</v>
      </c>
      <c r="W186" s="25">
        <v>0</v>
      </c>
      <c r="X186" s="25">
        <v>0</v>
      </c>
      <c r="Y186" s="25">
        <v>0</v>
      </c>
      <c r="Z186" s="25">
        <v>0</v>
      </c>
      <c r="AA186" s="25">
        <v>0</v>
      </c>
      <c r="AB186" s="25">
        <v>0</v>
      </c>
      <c r="AC186" s="25">
        <v>0</v>
      </c>
      <c r="AD186" s="25">
        <v>0</v>
      </c>
      <c r="AE186" s="25">
        <v>1</v>
      </c>
      <c r="AF186" s="25">
        <v>0</v>
      </c>
      <c r="AG186" s="9"/>
    </row>
    <row r="187" spans="2:33" ht="18.75" customHeight="1" x14ac:dyDescent="0.4">
      <c r="B187" s="11">
        <v>182</v>
      </c>
      <c r="C187" s="11" t="s">
        <v>590</v>
      </c>
      <c r="D187" s="1" t="s">
        <v>623</v>
      </c>
      <c r="E187" s="2" t="s">
        <v>104</v>
      </c>
      <c r="F187" s="34" t="s">
        <v>679</v>
      </c>
      <c r="G187" s="3" t="s">
        <v>680</v>
      </c>
      <c r="H187" s="4">
        <v>30</v>
      </c>
      <c r="I187" s="5" t="s">
        <v>106</v>
      </c>
      <c r="J187" s="6">
        <f t="shared" si="2"/>
        <v>735</v>
      </c>
      <c r="K187" s="34" t="s">
        <v>92</v>
      </c>
      <c r="L187" s="21" t="s">
        <v>492</v>
      </c>
      <c r="M187" s="22" t="s">
        <v>507</v>
      </c>
      <c r="N187" s="7">
        <v>60</v>
      </c>
      <c r="O187" s="2" t="s">
        <v>226</v>
      </c>
      <c r="P187" s="2" t="s">
        <v>13</v>
      </c>
      <c r="Q187" s="2" t="s">
        <v>16</v>
      </c>
      <c r="R187" s="2" t="s">
        <v>16</v>
      </c>
      <c r="S187" s="8" t="s">
        <v>502</v>
      </c>
      <c r="T187" s="34" t="s">
        <v>10</v>
      </c>
      <c r="U187" s="25">
        <v>61</v>
      </c>
      <c r="V187" s="25">
        <v>63</v>
      </c>
      <c r="W187" s="25">
        <v>74</v>
      </c>
      <c r="X187" s="25">
        <v>94</v>
      </c>
      <c r="Y187" s="25">
        <v>86</v>
      </c>
      <c r="Z187" s="25">
        <v>65</v>
      </c>
      <c r="AA187" s="25">
        <v>59</v>
      </c>
      <c r="AB187" s="25">
        <v>48</v>
      </c>
      <c r="AC187" s="25">
        <v>52</v>
      </c>
      <c r="AD187" s="25">
        <v>42</v>
      </c>
      <c r="AE187" s="25">
        <v>44</v>
      </c>
      <c r="AF187" s="25">
        <v>47</v>
      </c>
      <c r="AG187" s="9"/>
    </row>
    <row r="188" spans="2:33" ht="18.75" customHeight="1" x14ac:dyDescent="0.4">
      <c r="B188" s="11">
        <v>183</v>
      </c>
      <c r="C188" s="11" t="s">
        <v>591</v>
      </c>
      <c r="D188" s="1" t="s">
        <v>624</v>
      </c>
      <c r="E188" s="2" t="s">
        <v>104</v>
      </c>
      <c r="F188" s="34" t="s">
        <v>681</v>
      </c>
      <c r="G188" s="3" t="s">
        <v>682</v>
      </c>
      <c r="H188" s="4">
        <v>30</v>
      </c>
      <c r="I188" s="5" t="s">
        <v>106</v>
      </c>
      <c r="J188" s="6">
        <f t="shared" si="2"/>
        <v>113</v>
      </c>
      <c r="K188" s="34" t="s">
        <v>92</v>
      </c>
      <c r="L188" s="21" t="s">
        <v>492</v>
      </c>
      <c r="M188" s="22" t="s">
        <v>507</v>
      </c>
      <c r="N188" s="7">
        <v>60</v>
      </c>
      <c r="O188" s="2" t="s">
        <v>226</v>
      </c>
      <c r="P188" s="2" t="s">
        <v>13</v>
      </c>
      <c r="Q188" s="2" t="s">
        <v>16</v>
      </c>
      <c r="R188" s="2" t="s">
        <v>16</v>
      </c>
      <c r="S188" s="8" t="s">
        <v>502</v>
      </c>
      <c r="T188" s="34" t="s">
        <v>10</v>
      </c>
      <c r="U188" s="25">
        <v>13</v>
      </c>
      <c r="V188" s="25">
        <v>4</v>
      </c>
      <c r="W188" s="25">
        <v>0</v>
      </c>
      <c r="X188" s="25">
        <v>0</v>
      </c>
      <c r="Y188" s="25">
        <v>12</v>
      </c>
      <c r="Z188" s="25">
        <v>13</v>
      </c>
      <c r="AA188" s="25">
        <v>14</v>
      </c>
      <c r="AB188" s="25">
        <v>11</v>
      </c>
      <c r="AC188" s="25">
        <v>13</v>
      </c>
      <c r="AD188" s="25">
        <v>11</v>
      </c>
      <c r="AE188" s="25">
        <v>11</v>
      </c>
      <c r="AF188" s="25">
        <v>11</v>
      </c>
      <c r="AG188" s="9"/>
    </row>
    <row r="189" spans="2:33" ht="18.75" customHeight="1" x14ac:dyDescent="0.4">
      <c r="B189" s="11">
        <v>184</v>
      </c>
      <c r="C189" s="11" t="s">
        <v>51</v>
      </c>
      <c r="D189" s="1" t="s">
        <v>340</v>
      </c>
      <c r="E189" s="2" t="s">
        <v>91</v>
      </c>
      <c r="F189" s="26" t="s">
        <v>341</v>
      </c>
      <c r="G189" s="3" t="s">
        <v>482</v>
      </c>
      <c r="H189" s="4">
        <v>19</v>
      </c>
      <c r="I189" s="5" t="s">
        <v>93</v>
      </c>
      <c r="J189" s="6">
        <f t="shared" si="2"/>
        <v>9742</v>
      </c>
      <c r="K189" s="34" t="s">
        <v>92</v>
      </c>
      <c r="L189" s="21" t="s">
        <v>342</v>
      </c>
      <c r="M189" s="22" t="s">
        <v>507</v>
      </c>
      <c r="N189" s="7">
        <v>60</v>
      </c>
      <c r="O189" s="2" t="s">
        <v>8</v>
      </c>
      <c r="P189" s="2" t="s">
        <v>13</v>
      </c>
      <c r="Q189" s="2" t="s">
        <v>16</v>
      </c>
      <c r="R189" s="2" t="s">
        <v>16</v>
      </c>
      <c r="S189" s="8" t="s">
        <v>502</v>
      </c>
      <c r="T189" s="34" t="s">
        <v>10</v>
      </c>
      <c r="U189" s="25">
        <v>687</v>
      </c>
      <c r="V189" s="25">
        <v>640</v>
      </c>
      <c r="W189" s="25">
        <v>836</v>
      </c>
      <c r="X189" s="25">
        <v>1227</v>
      </c>
      <c r="Y189" s="25">
        <v>846</v>
      </c>
      <c r="Z189" s="25">
        <v>692</v>
      </c>
      <c r="AA189" s="25">
        <v>621</v>
      </c>
      <c r="AB189" s="25">
        <v>793</v>
      </c>
      <c r="AC189" s="25">
        <v>932</v>
      </c>
      <c r="AD189" s="25">
        <v>905</v>
      </c>
      <c r="AE189" s="25">
        <v>909</v>
      </c>
      <c r="AF189" s="25">
        <v>654</v>
      </c>
      <c r="AG189" s="9"/>
    </row>
    <row r="190" spans="2:33" ht="18.75" customHeight="1" x14ac:dyDescent="0.4">
      <c r="B190" s="11">
        <v>185</v>
      </c>
      <c r="C190" s="11" t="s">
        <v>511</v>
      </c>
      <c r="D190" s="1" t="s">
        <v>336</v>
      </c>
      <c r="E190" s="2" t="s">
        <v>104</v>
      </c>
      <c r="F190" s="26" t="s">
        <v>337</v>
      </c>
      <c r="G190" s="3" t="s">
        <v>483</v>
      </c>
      <c r="H190" s="4">
        <v>50</v>
      </c>
      <c r="I190" s="5" t="s">
        <v>106</v>
      </c>
      <c r="J190" s="6">
        <f t="shared" si="2"/>
        <v>5</v>
      </c>
      <c r="K190" s="34" t="s">
        <v>92</v>
      </c>
      <c r="L190" s="21" t="s">
        <v>342</v>
      </c>
      <c r="M190" s="22" t="s">
        <v>507</v>
      </c>
      <c r="N190" s="7">
        <v>60</v>
      </c>
      <c r="O190" s="2" t="s">
        <v>8</v>
      </c>
      <c r="P190" s="2" t="s">
        <v>13</v>
      </c>
      <c r="Q190" s="2" t="s">
        <v>16</v>
      </c>
      <c r="R190" s="2" t="s">
        <v>16</v>
      </c>
      <c r="S190" s="8" t="s">
        <v>502</v>
      </c>
      <c r="T190" s="34" t="s">
        <v>10</v>
      </c>
      <c r="U190" s="25">
        <v>1</v>
      </c>
      <c r="V190" s="25">
        <v>0</v>
      </c>
      <c r="W190" s="25">
        <v>0</v>
      </c>
      <c r="X190" s="25">
        <v>0</v>
      </c>
      <c r="Y190" s="25">
        <v>0</v>
      </c>
      <c r="Z190" s="25">
        <v>0</v>
      </c>
      <c r="AA190" s="25">
        <v>0</v>
      </c>
      <c r="AB190" s="25">
        <v>0</v>
      </c>
      <c r="AC190" s="25">
        <v>0</v>
      </c>
      <c r="AD190" s="25">
        <v>4</v>
      </c>
      <c r="AE190" s="25">
        <v>0</v>
      </c>
      <c r="AF190" s="25">
        <v>0</v>
      </c>
      <c r="AG190" s="9"/>
    </row>
    <row r="191" spans="2:33" ht="18.75" customHeight="1" x14ac:dyDescent="0.4">
      <c r="B191" s="11">
        <v>186</v>
      </c>
      <c r="C191" s="11" t="s">
        <v>512</v>
      </c>
      <c r="D191" s="1" t="s">
        <v>338</v>
      </c>
      <c r="E191" s="2" t="s">
        <v>104</v>
      </c>
      <c r="F191" s="26" t="s">
        <v>339</v>
      </c>
      <c r="G191" s="3" t="s">
        <v>484</v>
      </c>
      <c r="H191" s="4">
        <v>30</v>
      </c>
      <c r="I191" s="5" t="s">
        <v>106</v>
      </c>
      <c r="J191" s="6">
        <f t="shared" si="2"/>
        <v>35</v>
      </c>
      <c r="K191" s="34" t="s">
        <v>92</v>
      </c>
      <c r="L191" s="21" t="s">
        <v>493</v>
      </c>
      <c r="M191" s="22">
        <v>100</v>
      </c>
      <c r="N191" s="7">
        <v>60</v>
      </c>
      <c r="O191" s="2" t="s">
        <v>8</v>
      </c>
      <c r="P191" s="2" t="s">
        <v>13</v>
      </c>
      <c r="Q191" s="2" t="s">
        <v>16</v>
      </c>
      <c r="R191" s="2" t="s">
        <v>16</v>
      </c>
      <c r="S191" s="8" t="s">
        <v>502</v>
      </c>
      <c r="T191" s="34" t="s">
        <v>10</v>
      </c>
      <c r="U191" s="25">
        <v>3</v>
      </c>
      <c r="V191" s="25">
        <v>3</v>
      </c>
      <c r="W191" s="25">
        <v>2</v>
      </c>
      <c r="X191" s="25">
        <v>3</v>
      </c>
      <c r="Y191" s="25">
        <v>4</v>
      </c>
      <c r="Z191" s="25">
        <v>3</v>
      </c>
      <c r="AA191" s="25">
        <v>3</v>
      </c>
      <c r="AB191" s="25">
        <v>3</v>
      </c>
      <c r="AC191" s="25">
        <v>4</v>
      </c>
      <c r="AD191" s="25">
        <v>2</v>
      </c>
      <c r="AE191" s="25">
        <v>2</v>
      </c>
      <c r="AF191" s="25">
        <v>3</v>
      </c>
      <c r="AG191" s="9"/>
    </row>
    <row r="192" spans="2:33" x14ac:dyDescent="0.4">
      <c r="B192" s="15">
        <v>187</v>
      </c>
      <c r="C192" s="11" t="s">
        <v>532</v>
      </c>
      <c r="D192" s="1" t="s">
        <v>510</v>
      </c>
      <c r="E192" s="2" t="s">
        <v>91</v>
      </c>
      <c r="F192" s="34" t="s">
        <v>235</v>
      </c>
      <c r="G192" s="3" t="s">
        <v>485</v>
      </c>
      <c r="H192" s="4">
        <v>12</v>
      </c>
      <c r="I192" s="5" t="s">
        <v>93</v>
      </c>
      <c r="J192" s="6">
        <f t="shared" si="2"/>
        <v>1865</v>
      </c>
      <c r="K192" s="34" t="s">
        <v>92</v>
      </c>
      <c r="L192" s="21" t="s">
        <v>342</v>
      </c>
      <c r="M192" s="22" t="s">
        <v>507</v>
      </c>
      <c r="N192" s="7">
        <v>60</v>
      </c>
      <c r="O192" s="2" t="s">
        <v>8</v>
      </c>
      <c r="P192" s="2" t="s">
        <v>13</v>
      </c>
      <c r="Q192" s="2" t="s">
        <v>16</v>
      </c>
      <c r="R192" s="2" t="s">
        <v>16</v>
      </c>
      <c r="S192" s="8" t="s">
        <v>502</v>
      </c>
      <c r="T192" s="34" t="s">
        <v>10</v>
      </c>
      <c r="U192" s="25">
        <v>244</v>
      </c>
      <c r="V192" s="25">
        <v>210</v>
      </c>
      <c r="W192" s="25">
        <v>154</v>
      </c>
      <c r="X192" s="25">
        <v>137</v>
      </c>
      <c r="Y192" s="25">
        <v>324</v>
      </c>
      <c r="Z192" s="25">
        <v>163</v>
      </c>
      <c r="AA192" s="25">
        <v>153</v>
      </c>
      <c r="AB192" s="25">
        <v>97</v>
      </c>
      <c r="AC192" s="25">
        <v>110</v>
      </c>
      <c r="AD192" s="25">
        <v>86</v>
      </c>
      <c r="AE192" s="25">
        <v>88</v>
      </c>
      <c r="AF192" s="25">
        <v>99</v>
      </c>
      <c r="AG192" s="9"/>
    </row>
    <row r="193" spans="2:33" ht="18.75" customHeight="1" x14ac:dyDescent="0.4">
      <c r="B193" s="11">
        <v>188</v>
      </c>
      <c r="C193" s="11" t="s">
        <v>532</v>
      </c>
      <c r="D193" s="1" t="s">
        <v>510</v>
      </c>
      <c r="E193" s="2" t="s">
        <v>100</v>
      </c>
      <c r="F193" s="34" t="s">
        <v>236</v>
      </c>
      <c r="G193" s="3" t="s">
        <v>486</v>
      </c>
      <c r="H193" s="4">
        <v>28</v>
      </c>
      <c r="I193" s="5" t="s">
        <v>94</v>
      </c>
      <c r="J193" s="6">
        <f t="shared" si="2"/>
        <v>950</v>
      </c>
      <c r="K193" s="11">
        <v>90</v>
      </c>
      <c r="L193" s="34" t="s">
        <v>101</v>
      </c>
      <c r="M193" s="7">
        <v>200</v>
      </c>
      <c r="N193" s="7">
        <v>60</v>
      </c>
      <c r="O193" s="2" t="s">
        <v>8</v>
      </c>
      <c r="P193" s="2" t="s">
        <v>13</v>
      </c>
      <c r="Q193" s="2" t="s">
        <v>16</v>
      </c>
      <c r="R193" s="2" t="s">
        <v>16</v>
      </c>
      <c r="S193" s="8" t="s">
        <v>502</v>
      </c>
      <c r="T193" s="34" t="s">
        <v>10</v>
      </c>
      <c r="U193" s="25">
        <v>86</v>
      </c>
      <c r="V193" s="25">
        <v>78</v>
      </c>
      <c r="W193" s="25">
        <v>75</v>
      </c>
      <c r="X193" s="25">
        <v>91</v>
      </c>
      <c r="Y193" s="25">
        <v>77</v>
      </c>
      <c r="Z193" s="25">
        <v>75</v>
      </c>
      <c r="AA193" s="25">
        <v>83</v>
      </c>
      <c r="AB193" s="25">
        <v>75</v>
      </c>
      <c r="AC193" s="25">
        <v>88</v>
      </c>
      <c r="AD193" s="25">
        <v>75</v>
      </c>
      <c r="AE193" s="25">
        <v>72</v>
      </c>
      <c r="AF193" s="25">
        <v>75</v>
      </c>
      <c r="AG193" s="9"/>
    </row>
    <row r="194" spans="2:33" ht="18.75" customHeight="1" x14ac:dyDescent="0.4">
      <c r="B194" s="11">
        <v>189</v>
      </c>
      <c r="C194" s="27" t="s">
        <v>554</v>
      </c>
      <c r="D194" s="1" t="s">
        <v>555</v>
      </c>
      <c r="E194" s="28" t="s">
        <v>100</v>
      </c>
      <c r="F194" s="107" t="s">
        <v>497</v>
      </c>
      <c r="G194" s="29" t="s">
        <v>498</v>
      </c>
      <c r="H194" s="30">
        <v>5</v>
      </c>
      <c r="I194" s="31" t="s">
        <v>94</v>
      </c>
      <c r="J194" s="24">
        <f t="shared" si="2"/>
        <v>17391</v>
      </c>
      <c r="K194" s="27">
        <v>80</v>
      </c>
      <c r="L194" s="108" t="s">
        <v>101</v>
      </c>
      <c r="M194" s="32">
        <v>200</v>
      </c>
      <c r="N194" s="32">
        <v>60</v>
      </c>
      <c r="O194" s="28" t="s">
        <v>8</v>
      </c>
      <c r="P194" s="28" t="s">
        <v>13</v>
      </c>
      <c r="Q194" s="28" t="s">
        <v>16</v>
      </c>
      <c r="R194" s="28" t="s">
        <v>16</v>
      </c>
      <c r="S194" s="8" t="s">
        <v>502</v>
      </c>
      <c r="T194" s="108" t="s">
        <v>10</v>
      </c>
      <c r="U194" s="25">
        <v>2010</v>
      </c>
      <c r="V194" s="25">
        <v>1237</v>
      </c>
      <c r="W194" s="25">
        <v>1756</v>
      </c>
      <c r="X194" s="25">
        <v>2252</v>
      </c>
      <c r="Y194" s="25">
        <v>1373</v>
      </c>
      <c r="Z194" s="25">
        <v>1247</v>
      </c>
      <c r="AA194" s="25">
        <v>1419</v>
      </c>
      <c r="AB194" s="25">
        <v>289</v>
      </c>
      <c r="AC194" s="25">
        <v>1375</v>
      </c>
      <c r="AD194" s="25">
        <v>322</v>
      </c>
      <c r="AE194" s="25">
        <v>1786</v>
      </c>
      <c r="AF194" s="25">
        <v>2325</v>
      </c>
      <c r="AG194" s="9"/>
    </row>
    <row r="195" spans="2:33" ht="18.75" customHeight="1" x14ac:dyDescent="0.4">
      <c r="B195" s="11">
        <v>190</v>
      </c>
      <c r="C195" s="27" t="s">
        <v>237</v>
      </c>
      <c r="D195" s="1" t="s">
        <v>556</v>
      </c>
      <c r="E195" s="28" t="s">
        <v>100</v>
      </c>
      <c r="F195" s="107" t="s">
        <v>496</v>
      </c>
      <c r="G195" s="29" t="s">
        <v>499</v>
      </c>
      <c r="H195" s="30">
        <v>5</v>
      </c>
      <c r="I195" s="31" t="s">
        <v>94</v>
      </c>
      <c r="J195" s="24">
        <f t="shared" si="2"/>
        <v>9899</v>
      </c>
      <c r="K195" s="27">
        <v>80</v>
      </c>
      <c r="L195" s="108" t="s">
        <v>500</v>
      </c>
      <c r="M195" s="32">
        <v>200</v>
      </c>
      <c r="N195" s="32">
        <v>60</v>
      </c>
      <c r="O195" s="28" t="s">
        <v>226</v>
      </c>
      <c r="P195" s="28" t="s">
        <v>501</v>
      </c>
      <c r="Q195" s="28" t="s">
        <v>16</v>
      </c>
      <c r="R195" s="28" t="s">
        <v>16</v>
      </c>
      <c r="S195" s="8" t="s">
        <v>502</v>
      </c>
      <c r="T195" s="108" t="s">
        <v>10</v>
      </c>
      <c r="U195" s="25">
        <v>1584</v>
      </c>
      <c r="V195" s="25">
        <v>1485</v>
      </c>
      <c r="W195" s="25">
        <v>1342</v>
      </c>
      <c r="X195" s="25">
        <v>1781</v>
      </c>
      <c r="Y195" s="25">
        <v>959</v>
      </c>
      <c r="Z195" s="25">
        <v>446</v>
      </c>
      <c r="AA195" s="25">
        <v>175</v>
      </c>
      <c r="AB195" s="25">
        <v>4</v>
      </c>
      <c r="AC195" s="25">
        <v>2</v>
      </c>
      <c r="AD195" s="25">
        <v>1</v>
      </c>
      <c r="AE195" s="25">
        <v>400</v>
      </c>
      <c r="AF195" s="25">
        <v>1720</v>
      </c>
      <c r="AG195" s="9"/>
    </row>
    <row r="196" spans="2:33" ht="18.75" customHeight="1" x14ac:dyDescent="0.4">
      <c r="B196" s="11">
        <v>191</v>
      </c>
      <c r="C196" s="10" t="s">
        <v>533</v>
      </c>
      <c r="D196" s="1" t="s">
        <v>510</v>
      </c>
      <c r="E196" s="2" t="s">
        <v>91</v>
      </c>
      <c r="F196" s="34" t="s">
        <v>515</v>
      </c>
      <c r="G196" s="3" t="s">
        <v>516</v>
      </c>
      <c r="H196" s="4">
        <v>15</v>
      </c>
      <c r="I196" s="5" t="s">
        <v>93</v>
      </c>
      <c r="J196" s="24">
        <f t="shared" si="2"/>
        <v>5859</v>
      </c>
      <c r="K196" s="34" t="s">
        <v>517</v>
      </c>
      <c r="L196" s="21" t="s">
        <v>342</v>
      </c>
      <c r="M196" s="22" t="s">
        <v>507</v>
      </c>
      <c r="N196" s="7">
        <v>60</v>
      </c>
      <c r="O196" s="2" t="s">
        <v>8</v>
      </c>
      <c r="P196" s="2" t="s">
        <v>13</v>
      </c>
      <c r="Q196" s="2" t="s">
        <v>16</v>
      </c>
      <c r="R196" s="2" t="s">
        <v>16</v>
      </c>
      <c r="S196" s="8" t="s">
        <v>502</v>
      </c>
      <c r="T196" s="34" t="s">
        <v>518</v>
      </c>
      <c r="U196" s="33">
        <v>402</v>
      </c>
      <c r="V196" s="33">
        <v>427</v>
      </c>
      <c r="W196" s="33">
        <v>477</v>
      </c>
      <c r="X196" s="33">
        <v>585</v>
      </c>
      <c r="Y196" s="33">
        <v>559</v>
      </c>
      <c r="Z196" s="33">
        <v>507</v>
      </c>
      <c r="AA196" s="33">
        <v>483</v>
      </c>
      <c r="AB196" s="33">
        <v>497</v>
      </c>
      <c r="AC196" s="33">
        <v>526</v>
      </c>
      <c r="AD196" s="33">
        <v>497</v>
      </c>
      <c r="AE196" s="33">
        <v>444</v>
      </c>
      <c r="AF196" s="33">
        <v>455</v>
      </c>
      <c r="AG196" s="9"/>
    </row>
    <row r="197" spans="2:33" x14ac:dyDescent="0.4">
      <c r="B197" s="11">
        <v>192</v>
      </c>
      <c r="C197" s="10" t="s">
        <v>533</v>
      </c>
      <c r="D197" s="1" t="s">
        <v>510</v>
      </c>
      <c r="E197" s="2" t="s">
        <v>100</v>
      </c>
      <c r="F197" s="34" t="s">
        <v>519</v>
      </c>
      <c r="G197" s="3" t="s">
        <v>520</v>
      </c>
      <c r="H197" s="4">
        <v>18</v>
      </c>
      <c r="I197" s="5" t="s">
        <v>521</v>
      </c>
      <c r="J197" s="24">
        <f t="shared" si="2"/>
        <v>6245</v>
      </c>
      <c r="K197" s="11">
        <v>90</v>
      </c>
      <c r="L197" s="108" t="s">
        <v>101</v>
      </c>
      <c r="M197" s="32">
        <v>200</v>
      </c>
      <c r="N197" s="32">
        <v>60</v>
      </c>
      <c r="O197" s="28" t="s">
        <v>8</v>
      </c>
      <c r="P197" s="28" t="s">
        <v>13</v>
      </c>
      <c r="Q197" s="28" t="s">
        <v>16</v>
      </c>
      <c r="R197" s="28" t="s">
        <v>16</v>
      </c>
      <c r="S197" s="8" t="s">
        <v>502</v>
      </c>
      <c r="T197" s="34" t="s">
        <v>518</v>
      </c>
      <c r="U197" s="33">
        <v>92</v>
      </c>
      <c r="V197" s="33">
        <v>82</v>
      </c>
      <c r="W197" s="33">
        <v>318</v>
      </c>
      <c r="X197" s="33">
        <v>1035</v>
      </c>
      <c r="Y197" s="33">
        <v>531</v>
      </c>
      <c r="Z197" s="33">
        <v>154</v>
      </c>
      <c r="AA197" s="33">
        <v>215</v>
      </c>
      <c r="AB197" s="33">
        <v>649</v>
      </c>
      <c r="AC197" s="33">
        <v>927</v>
      </c>
      <c r="AD197" s="33">
        <v>1059</v>
      </c>
      <c r="AE197" s="33">
        <v>736</v>
      </c>
      <c r="AF197" s="33">
        <v>447</v>
      </c>
      <c r="AG197" s="9"/>
    </row>
    <row r="198" spans="2:33" x14ac:dyDescent="0.4">
      <c r="B198" s="15">
        <v>193</v>
      </c>
      <c r="C198" s="11" t="s">
        <v>528</v>
      </c>
      <c r="D198" s="1" t="s">
        <v>523</v>
      </c>
      <c r="E198" s="2" t="s">
        <v>104</v>
      </c>
      <c r="F198" s="34" t="s">
        <v>529</v>
      </c>
      <c r="G198" s="3" t="s">
        <v>530</v>
      </c>
      <c r="H198" s="4">
        <v>40</v>
      </c>
      <c r="I198" s="5" t="s">
        <v>531</v>
      </c>
      <c r="J198" s="24">
        <f t="shared" si="2"/>
        <v>485</v>
      </c>
      <c r="K198" s="34" t="s">
        <v>517</v>
      </c>
      <c r="L198" s="21" t="s">
        <v>493</v>
      </c>
      <c r="M198" s="22">
        <v>100</v>
      </c>
      <c r="N198" s="7">
        <v>60</v>
      </c>
      <c r="O198" s="2" t="s">
        <v>8</v>
      </c>
      <c r="P198" s="2" t="s">
        <v>13</v>
      </c>
      <c r="Q198" s="2" t="s">
        <v>16</v>
      </c>
      <c r="R198" s="2" t="s">
        <v>16</v>
      </c>
      <c r="S198" s="8" t="s">
        <v>502</v>
      </c>
      <c r="T198" s="34" t="s">
        <v>518</v>
      </c>
      <c r="U198" s="33">
        <v>50</v>
      </c>
      <c r="V198" s="33">
        <v>39</v>
      </c>
      <c r="W198" s="33">
        <v>35</v>
      </c>
      <c r="X198" s="33">
        <v>34</v>
      </c>
      <c r="Y198" s="33">
        <v>43</v>
      </c>
      <c r="Z198" s="33">
        <v>43</v>
      </c>
      <c r="AA198" s="33">
        <v>44</v>
      </c>
      <c r="AB198" s="33">
        <v>43</v>
      </c>
      <c r="AC198" s="33">
        <v>50</v>
      </c>
      <c r="AD198" s="33">
        <v>37</v>
      </c>
      <c r="AE198" s="33">
        <v>30</v>
      </c>
      <c r="AF198" s="33">
        <v>37</v>
      </c>
      <c r="AG198" s="9"/>
    </row>
    <row r="199" spans="2:33" x14ac:dyDescent="0.4">
      <c r="B199" s="11">
        <v>194</v>
      </c>
      <c r="C199" s="11" t="s">
        <v>522</v>
      </c>
      <c r="D199" s="1" t="s">
        <v>523</v>
      </c>
      <c r="E199" s="2" t="s">
        <v>91</v>
      </c>
      <c r="F199" s="34" t="s">
        <v>524</v>
      </c>
      <c r="G199" s="3" t="s">
        <v>525</v>
      </c>
      <c r="H199" s="4">
        <v>15</v>
      </c>
      <c r="I199" s="5" t="s">
        <v>93</v>
      </c>
      <c r="J199" s="24">
        <f t="shared" ref="J199:J262" si="3">SUM(U199:AF199)</f>
        <v>8863</v>
      </c>
      <c r="K199" s="34" t="s">
        <v>517</v>
      </c>
      <c r="L199" s="21" t="s">
        <v>342</v>
      </c>
      <c r="M199" s="22" t="s">
        <v>507</v>
      </c>
      <c r="N199" s="7">
        <v>60</v>
      </c>
      <c r="O199" s="2" t="s">
        <v>8</v>
      </c>
      <c r="P199" s="2" t="s">
        <v>13</v>
      </c>
      <c r="Q199" s="2" t="s">
        <v>16</v>
      </c>
      <c r="R199" s="2" t="s">
        <v>16</v>
      </c>
      <c r="S199" s="8" t="s">
        <v>502</v>
      </c>
      <c r="T199" s="34" t="s">
        <v>518</v>
      </c>
      <c r="U199" s="33">
        <v>790</v>
      </c>
      <c r="V199" s="33">
        <v>701</v>
      </c>
      <c r="W199" s="33">
        <v>728</v>
      </c>
      <c r="X199" s="33">
        <v>802</v>
      </c>
      <c r="Y199" s="33">
        <v>795</v>
      </c>
      <c r="Z199" s="33">
        <v>703</v>
      </c>
      <c r="AA199" s="33">
        <v>813</v>
      </c>
      <c r="AB199" s="33">
        <v>701</v>
      </c>
      <c r="AC199" s="33">
        <v>811</v>
      </c>
      <c r="AD199" s="33">
        <v>723</v>
      </c>
      <c r="AE199" s="33">
        <v>661</v>
      </c>
      <c r="AF199" s="33">
        <v>635</v>
      </c>
      <c r="AG199" s="9"/>
    </row>
    <row r="200" spans="2:33" x14ac:dyDescent="0.4">
      <c r="B200" s="11">
        <v>195</v>
      </c>
      <c r="C200" s="11" t="s">
        <v>522</v>
      </c>
      <c r="D200" s="1" t="s">
        <v>523</v>
      </c>
      <c r="E200" s="2" t="s">
        <v>100</v>
      </c>
      <c r="F200" s="34" t="s">
        <v>526</v>
      </c>
      <c r="G200" s="3" t="s">
        <v>527</v>
      </c>
      <c r="H200" s="4">
        <v>9</v>
      </c>
      <c r="I200" s="5" t="s">
        <v>521</v>
      </c>
      <c r="J200" s="24">
        <f t="shared" si="3"/>
        <v>11301</v>
      </c>
      <c r="K200" s="11">
        <v>90</v>
      </c>
      <c r="L200" s="108" t="s">
        <v>101</v>
      </c>
      <c r="M200" s="32">
        <v>200</v>
      </c>
      <c r="N200" s="32">
        <v>60</v>
      </c>
      <c r="O200" s="28" t="s">
        <v>8</v>
      </c>
      <c r="P200" s="28" t="s">
        <v>13</v>
      </c>
      <c r="Q200" s="28" t="s">
        <v>16</v>
      </c>
      <c r="R200" s="28" t="s">
        <v>16</v>
      </c>
      <c r="S200" s="8" t="s">
        <v>502</v>
      </c>
      <c r="T200" s="34" t="s">
        <v>518</v>
      </c>
      <c r="U200" s="33">
        <v>253</v>
      </c>
      <c r="V200" s="33">
        <v>375</v>
      </c>
      <c r="W200" s="33">
        <v>721</v>
      </c>
      <c r="X200" s="33">
        <v>1707</v>
      </c>
      <c r="Y200" s="33">
        <v>1176</v>
      </c>
      <c r="Z200" s="33">
        <v>447</v>
      </c>
      <c r="AA200" s="33">
        <v>388</v>
      </c>
      <c r="AB200" s="33">
        <v>889</v>
      </c>
      <c r="AC200" s="33">
        <v>1667</v>
      </c>
      <c r="AD200" s="33">
        <v>1555</v>
      </c>
      <c r="AE200" s="33">
        <v>1357</v>
      </c>
      <c r="AF200" s="33">
        <v>766</v>
      </c>
      <c r="AG200" s="9"/>
    </row>
    <row r="201" spans="2:33" x14ac:dyDescent="0.4">
      <c r="B201" s="11">
        <v>196</v>
      </c>
      <c r="C201" s="11" t="s">
        <v>952</v>
      </c>
      <c r="D201" s="1" t="s">
        <v>953</v>
      </c>
      <c r="E201" s="2" t="s">
        <v>91</v>
      </c>
      <c r="F201" s="34" t="s">
        <v>954</v>
      </c>
      <c r="G201" s="3" t="s">
        <v>955</v>
      </c>
      <c r="H201" s="4">
        <v>12</v>
      </c>
      <c r="I201" s="5" t="s">
        <v>93</v>
      </c>
      <c r="J201" s="24">
        <f t="shared" si="3"/>
        <v>2636</v>
      </c>
      <c r="K201" s="11"/>
      <c r="L201" s="108" t="s">
        <v>101</v>
      </c>
      <c r="M201" s="22" t="s">
        <v>507</v>
      </c>
      <c r="N201" s="7">
        <v>60</v>
      </c>
      <c r="O201" s="2" t="s">
        <v>8</v>
      </c>
      <c r="P201" s="2" t="s">
        <v>13</v>
      </c>
      <c r="Q201" s="2" t="s">
        <v>16</v>
      </c>
      <c r="R201" s="2" t="s">
        <v>16</v>
      </c>
      <c r="S201" s="8" t="s">
        <v>502</v>
      </c>
      <c r="T201" s="34" t="s">
        <v>518</v>
      </c>
      <c r="U201" s="33">
        <v>289</v>
      </c>
      <c r="V201" s="33">
        <v>338</v>
      </c>
      <c r="W201" s="33">
        <v>270</v>
      </c>
      <c r="X201" s="33">
        <v>298</v>
      </c>
      <c r="Y201" s="33">
        <v>93</v>
      </c>
      <c r="Z201" s="33">
        <v>126</v>
      </c>
      <c r="AA201" s="33">
        <v>110</v>
      </c>
      <c r="AB201" s="33">
        <v>125</v>
      </c>
      <c r="AC201" s="33">
        <v>183</v>
      </c>
      <c r="AD201" s="33">
        <v>155</v>
      </c>
      <c r="AE201" s="33">
        <v>294</v>
      </c>
      <c r="AF201" s="33">
        <v>355</v>
      </c>
      <c r="AG201" s="9"/>
    </row>
    <row r="202" spans="2:33" x14ac:dyDescent="0.4">
      <c r="B202" s="11">
        <v>197</v>
      </c>
      <c r="C202" s="11" t="s">
        <v>952</v>
      </c>
      <c r="D202" s="1" t="s">
        <v>953</v>
      </c>
      <c r="E202" s="2" t="s">
        <v>100</v>
      </c>
      <c r="F202" s="34" t="s">
        <v>956</v>
      </c>
      <c r="G202" s="3" t="s">
        <v>957</v>
      </c>
      <c r="H202" s="4">
        <v>14</v>
      </c>
      <c r="I202" s="5" t="s">
        <v>94</v>
      </c>
      <c r="J202" s="24">
        <f t="shared" si="3"/>
        <v>2272</v>
      </c>
      <c r="K202" s="11">
        <v>85</v>
      </c>
      <c r="L202" s="108" t="s">
        <v>101</v>
      </c>
      <c r="M202" s="32">
        <v>200</v>
      </c>
      <c r="N202" s="32">
        <v>60</v>
      </c>
      <c r="O202" s="28" t="s">
        <v>8</v>
      </c>
      <c r="P202" s="28" t="s">
        <v>13</v>
      </c>
      <c r="Q202" s="28" t="s">
        <v>16</v>
      </c>
      <c r="R202" s="28" t="s">
        <v>16</v>
      </c>
      <c r="S202" s="8" t="s">
        <v>502</v>
      </c>
      <c r="T202" s="34" t="s">
        <v>518</v>
      </c>
      <c r="U202" s="33">
        <v>104</v>
      </c>
      <c r="V202" s="33">
        <v>119</v>
      </c>
      <c r="W202" s="33">
        <v>258</v>
      </c>
      <c r="X202" s="33">
        <v>598</v>
      </c>
      <c r="Y202" s="33">
        <v>122</v>
      </c>
      <c r="Z202" s="33">
        <v>96</v>
      </c>
      <c r="AA202" s="33">
        <v>108</v>
      </c>
      <c r="AB202" s="33">
        <v>98</v>
      </c>
      <c r="AC202" s="33">
        <v>172</v>
      </c>
      <c r="AD202" s="33">
        <v>148</v>
      </c>
      <c r="AE202" s="33">
        <v>353</v>
      </c>
      <c r="AF202" s="33">
        <v>96</v>
      </c>
      <c r="AG202" s="9"/>
    </row>
    <row r="203" spans="2:33" x14ac:dyDescent="0.4">
      <c r="B203" s="11">
        <v>198</v>
      </c>
      <c r="C203" s="11" t="s">
        <v>540</v>
      </c>
      <c r="D203" s="1" t="s">
        <v>598</v>
      </c>
      <c r="E203" s="2" t="s">
        <v>972</v>
      </c>
      <c r="F203" s="34" t="s">
        <v>703</v>
      </c>
      <c r="G203" s="3" t="s">
        <v>958</v>
      </c>
      <c r="H203" s="4">
        <v>30</v>
      </c>
      <c r="I203" s="5" t="s">
        <v>106</v>
      </c>
      <c r="J203" s="6">
        <f t="shared" si="3"/>
        <v>9884</v>
      </c>
      <c r="K203" s="34" t="s">
        <v>92</v>
      </c>
      <c r="L203" s="21" t="s">
        <v>342</v>
      </c>
      <c r="M203" s="22" t="s">
        <v>507</v>
      </c>
      <c r="N203" s="7">
        <v>60</v>
      </c>
      <c r="O203" s="2" t="s">
        <v>8</v>
      </c>
      <c r="P203" s="2" t="s">
        <v>13</v>
      </c>
      <c r="Q203" s="2" t="s">
        <v>16</v>
      </c>
      <c r="R203" s="2" t="s">
        <v>16</v>
      </c>
      <c r="S203" s="8" t="s">
        <v>502</v>
      </c>
      <c r="T203" s="34" t="s">
        <v>10</v>
      </c>
      <c r="U203" s="25">
        <v>785</v>
      </c>
      <c r="V203" s="25">
        <v>756</v>
      </c>
      <c r="W203" s="25">
        <v>1001</v>
      </c>
      <c r="X203" s="25">
        <v>887</v>
      </c>
      <c r="Y203" s="25">
        <v>915</v>
      </c>
      <c r="Z203" s="25">
        <v>816</v>
      </c>
      <c r="AA203" s="25">
        <v>873</v>
      </c>
      <c r="AB203" s="25">
        <v>733</v>
      </c>
      <c r="AC203" s="25">
        <v>860</v>
      </c>
      <c r="AD203" s="25">
        <v>713</v>
      </c>
      <c r="AE203" s="25">
        <v>707</v>
      </c>
      <c r="AF203" s="25">
        <v>838</v>
      </c>
      <c r="AG203" s="9"/>
    </row>
    <row r="204" spans="2:33" x14ac:dyDescent="0.4">
      <c r="B204" s="15">
        <v>199</v>
      </c>
      <c r="C204" s="11" t="s">
        <v>541</v>
      </c>
      <c r="D204" s="1" t="s">
        <v>599</v>
      </c>
      <c r="E204" s="2" t="s">
        <v>972</v>
      </c>
      <c r="F204" s="34" t="s">
        <v>704</v>
      </c>
      <c r="G204" s="3" t="s">
        <v>959</v>
      </c>
      <c r="H204" s="4">
        <v>40</v>
      </c>
      <c r="I204" s="5" t="s">
        <v>106</v>
      </c>
      <c r="J204" s="6">
        <f t="shared" si="3"/>
        <v>9426</v>
      </c>
      <c r="K204" s="34" t="s">
        <v>92</v>
      </c>
      <c r="L204" s="21" t="s">
        <v>342</v>
      </c>
      <c r="M204" s="22" t="s">
        <v>507</v>
      </c>
      <c r="N204" s="7">
        <v>60</v>
      </c>
      <c r="O204" s="2" t="s">
        <v>8</v>
      </c>
      <c r="P204" s="2" t="s">
        <v>13</v>
      </c>
      <c r="Q204" s="2" t="s">
        <v>16</v>
      </c>
      <c r="R204" s="2" t="s">
        <v>16</v>
      </c>
      <c r="S204" s="8" t="s">
        <v>502</v>
      </c>
      <c r="T204" s="34" t="s">
        <v>10</v>
      </c>
      <c r="U204" s="25">
        <v>739</v>
      </c>
      <c r="V204" s="25">
        <v>784</v>
      </c>
      <c r="W204" s="25">
        <v>1065</v>
      </c>
      <c r="X204" s="25">
        <v>903</v>
      </c>
      <c r="Y204" s="25">
        <v>1018</v>
      </c>
      <c r="Z204" s="25">
        <v>825</v>
      </c>
      <c r="AA204" s="25">
        <v>753</v>
      </c>
      <c r="AB204" s="25">
        <v>627</v>
      </c>
      <c r="AC204" s="25">
        <v>728</v>
      </c>
      <c r="AD204" s="25">
        <v>627</v>
      </c>
      <c r="AE204" s="25">
        <v>598</v>
      </c>
      <c r="AF204" s="25">
        <v>759</v>
      </c>
      <c r="AG204" s="9"/>
    </row>
    <row r="205" spans="2:33" x14ac:dyDescent="0.4">
      <c r="B205" s="11">
        <v>200</v>
      </c>
      <c r="C205" s="11" t="s">
        <v>542</v>
      </c>
      <c r="D205" s="1" t="s">
        <v>600</v>
      </c>
      <c r="E205" s="2" t="s">
        <v>975</v>
      </c>
      <c r="F205" s="34" t="s">
        <v>705</v>
      </c>
      <c r="G205" s="3" t="s">
        <v>960</v>
      </c>
      <c r="H205" s="4">
        <v>6</v>
      </c>
      <c r="I205" s="5" t="s">
        <v>93</v>
      </c>
      <c r="J205" s="6">
        <f t="shared" si="3"/>
        <v>10555</v>
      </c>
      <c r="K205" s="34" t="s">
        <v>92</v>
      </c>
      <c r="L205" s="21" t="s">
        <v>342</v>
      </c>
      <c r="M205" s="22" t="s">
        <v>507</v>
      </c>
      <c r="N205" s="7">
        <v>60</v>
      </c>
      <c r="O205" s="2" t="s">
        <v>8</v>
      </c>
      <c r="P205" s="2" t="s">
        <v>13</v>
      </c>
      <c r="Q205" s="2" t="s">
        <v>16</v>
      </c>
      <c r="R205" s="2" t="s">
        <v>16</v>
      </c>
      <c r="S205" s="8" t="s">
        <v>502</v>
      </c>
      <c r="T205" s="34" t="s">
        <v>10</v>
      </c>
      <c r="U205" s="25">
        <v>736</v>
      </c>
      <c r="V205" s="25">
        <v>762</v>
      </c>
      <c r="W205" s="25">
        <v>1034</v>
      </c>
      <c r="X205" s="25">
        <v>894</v>
      </c>
      <c r="Y205" s="25">
        <v>970</v>
      </c>
      <c r="Z205" s="25">
        <v>949</v>
      </c>
      <c r="AA205" s="25">
        <v>830</v>
      </c>
      <c r="AB205" s="25">
        <v>793</v>
      </c>
      <c r="AC205" s="25">
        <v>936</v>
      </c>
      <c r="AD205" s="25">
        <v>932</v>
      </c>
      <c r="AE205" s="25">
        <v>918</v>
      </c>
      <c r="AF205" s="25">
        <v>801</v>
      </c>
      <c r="AG205" s="9"/>
    </row>
    <row r="206" spans="2:33" x14ac:dyDescent="0.4">
      <c r="B206" s="11">
        <v>201</v>
      </c>
      <c r="C206" s="11" t="s">
        <v>543</v>
      </c>
      <c r="D206" s="1" t="s">
        <v>601</v>
      </c>
      <c r="E206" s="2" t="s">
        <v>972</v>
      </c>
      <c r="F206" s="34" t="s">
        <v>706</v>
      </c>
      <c r="G206" s="3" t="s">
        <v>961</v>
      </c>
      <c r="H206" s="4">
        <v>40</v>
      </c>
      <c r="I206" s="5" t="s">
        <v>106</v>
      </c>
      <c r="J206" s="6">
        <f t="shared" si="3"/>
        <v>7661</v>
      </c>
      <c r="K206" s="34" t="s">
        <v>92</v>
      </c>
      <c r="L206" s="21" t="s">
        <v>342</v>
      </c>
      <c r="M206" s="22" t="s">
        <v>507</v>
      </c>
      <c r="N206" s="7">
        <v>60</v>
      </c>
      <c r="O206" s="2" t="s">
        <v>8</v>
      </c>
      <c r="P206" s="2" t="s">
        <v>13</v>
      </c>
      <c r="Q206" s="2" t="s">
        <v>16</v>
      </c>
      <c r="R206" s="2" t="s">
        <v>16</v>
      </c>
      <c r="S206" s="8" t="s">
        <v>502</v>
      </c>
      <c r="T206" s="34" t="s">
        <v>10</v>
      </c>
      <c r="U206" s="25">
        <v>603</v>
      </c>
      <c r="V206" s="25">
        <v>630</v>
      </c>
      <c r="W206" s="25">
        <v>811</v>
      </c>
      <c r="X206" s="25">
        <v>678</v>
      </c>
      <c r="Y206" s="25">
        <v>661</v>
      </c>
      <c r="Z206" s="25">
        <v>666</v>
      </c>
      <c r="AA206" s="25">
        <v>569</v>
      </c>
      <c r="AB206" s="25">
        <v>558</v>
      </c>
      <c r="AC206" s="25">
        <v>658</v>
      </c>
      <c r="AD206" s="25">
        <v>639</v>
      </c>
      <c r="AE206" s="25">
        <v>571</v>
      </c>
      <c r="AF206" s="25">
        <v>617</v>
      </c>
      <c r="AG206" s="9"/>
    </row>
    <row r="207" spans="2:33" x14ac:dyDescent="0.4">
      <c r="B207" s="11">
        <v>202</v>
      </c>
      <c r="C207" s="11" t="s">
        <v>544</v>
      </c>
      <c r="D207" s="1" t="s">
        <v>602</v>
      </c>
      <c r="E207" s="2" t="s">
        <v>972</v>
      </c>
      <c r="F207" s="34" t="s">
        <v>707</v>
      </c>
      <c r="G207" s="3" t="s">
        <v>962</v>
      </c>
      <c r="H207" s="4">
        <v>60</v>
      </c>
      <c r="I207" s="5" t="s">
        <v>106</v>
      </c>
      <c r="J207" s="6">
        <f t="shared" si="3"/>
        <v>10596</v>
      </c>
      <c r="K207" s="34" t="s">
        <v>92</v>
      </c>
      <c r="L207" s="21" t="s">
        <v>342</v>
      </c>
      <c r="M207" s="22" t="s">
        <v>507</v>
      </c>
      <c r="N207" s="7">
        <v>60</v>
      </c>
      <c r="O207" s="2" t="s">
        <v>8</v>
      </c>
      <c r="P207" s="2" t="s">
        <v>13</v>
      </c>
      <c r="Q207" s="2" t="s">
        <v>16</v>
      </c>
      <c r="R207" s="2" t="s">
        <v>16</v>
      </c>
      <c r="S207" s="8" t="s">
        <v>502</v>
      </c>
      <c r="T207" s="34" t="s">
        <v>10</v>
      </c>
      <c r="U207" s="25">
        <v>889</v>
      </c>
      <c r="V207" s="25">
        <v>900</v>
      </c>
      <c r="W207" s="25">
        <v>1074</v>
      </c>
      <c r="X207" s="25">
        <v>1083</v>
      </c>
      <c r="Y207" s="25">
        <v>1035</v>
      </c>
      <c r="Z207" s="25">
        <v>819</v>
      </c>
      <c r="AA207" s="25">
        <v>825</v>
      </c>
      <c r="AB207" s="25">
        <v>735</v>
      </c>
      <c r="AC207" s="25">
        <v>893</v>
      </c>
      <c r="AD207" s="25">
        <v>821</v>
      </c>
      <c r="AE207" s="25">
        <v>707</v>
      </c>
      <c r="AF207" s="25">
        <v>815</v>
      </c>
      <c r="AG207" s="9"/>
    </row>
    <row r="208" spans="2:33" x14ac:dyDescent="0.4">
      <c r="B208" s="11">
        <v>203</v>
      </c>
      <c r="C208" s="11" t="s">
        <v>545</v>
      </c>
      <c r="D208" s="1" t="s">
        <v>603</v>
      </c>
      <c r="E208" s="2" t="s">
        <v>972</v>
      </c>
      <c r="F208" s="34" t="s">
        <v>708</v>
      </c>
      <c r="G208" s="3" t="s">
        <v>963</v>
      </c>
      <c r="H208" s="4">
        <v>40</v>
      </c>
      <c r="I208" s="5" t="s">
        <v>106</v>
      </c>
      <c r="J208" s="6">
        <f t="shared" si="3"/>
        <v>6337</v>
      </c>
      <c r="K208" s="34" t="s">
        <v>92</v>
      </c>
      <c r="L208" s="21" t="s">
        <v>342</v>
      </c>
      <c r="M208" s="22" t="s">
        <v>507</v>
      </c>
      <c r="N208" s="7">
        <v>60</v>
      </c>
      <c r="O208" s="2" t="s">
        <v>8</v>
      </c>
      <c r="P208" s="2" t="s">
        <v>13</v>
      </c>
      <c r="Q208" s="2" t="s">
        <v>16</v>
      </c>
      <c r="R208" s="2" t="s">
        <v>16</v>
      </c>
      <c r="S208" s="8" t="s">
        <v>502</v>
      </c>
      <c r="T208" s="34" t="s">
        <v>10</v>
      </c>
      <c r="U208" s="25">
        <v>488</v>
      </c>
      <c r="V208" s="25">
        <v>514</v>
      </c>
      <c r="W208" s="25">
        <v>669</v>
      </c>
      <c r="X208" s="25">
        <v>566</v>
      </c>
      <c r="Y208" s="25">
        <v>554</v>
      </c>
      <c r="Z208" s="25">
        <v>482</v>
      </c>
      <c r="AA208" s="25">
        <v>511</v>
      </c>
      <c r="AB208" s="25">
        <v>467</v>
      </c>
      <c r="AC208" s="25">
        <v>557</v>
      </c>
      <c r="AD208" s="25">
        <v>520</v>
      </c>
      <c r="AE208" s="25">
        <v>490</v>
      </c>
      <c r="AF208" s="25">
        <v>519</v>
      </c>
      <c r="AG208" s="9"/>
    </row>
    <row r="209" spans="2:33" x14ac:dyDescent="0.4">
      <c r="B209" s="11">
        <v>204</v>
      </c>
      <c r="C209" s="11" t="s">
        <v>546</v>
      </c>
      <c r="D209" s="1" t="s">
        <v>604</v>
      </c>
      <c r="E209" s="2" t="s">
        <v>975</v>
      </c>
      <c r="F209" s="34" t="s">
        <v>709</v>
      </c>
      <c r="G209" s="3" t="s">
        <v>964</v>
      </c>
      <c r="H209" s="4">
        <v>7</v>
      </c>
      <c r="I209" s="5" t="s">
        <v>93</v>
      </c>
      <c r="J209" s="6">
        <f t="shared" si="3"/>
        <v>4396</v>
      </c>
      <c r="K209" s="34" t="s">
        <v>92</v>
      </c>
      <c r="L209" s="21" t="s">
        <v>342</v>
      </c>
      <c r="M209" s="22" t="s">
        <v>507</v>
      </c>
      <c r="N209" s="7">
        <v>60</v>
      </c>
      <c r="O209" s="2" t="s">
        <v>8</v>
      </c>
      <c r="P209" s="2" t="s">
        <v>13</v>
      </c>
      <c r="Q209" s="2" t="s">
        <v>16</v>
      </c>
      <c r="R209" s="2" t="s">
        <v>16</v>
      </c>
      <c r="S209" s="8" t="s">
        <v>502</v>
      </c>
      <c r="T209" s="34" t="s">
        <v>10</v>
      </c>
      <c r="U209" s="25">
        <v>356</v>
      </c>
      <c r="V209" s="25">
        <v>390</v>
      </c>
      <c r="W209" s="25">
        <v>442</v>
      </c>
      <c r="X209" s="25">
        <v>424</v>
      </c>
      <c r="Y209" s="25">
        <v>386</v>
      </c>
      <c r="Z209" s="25">
        <v>351</v>
      </c>
      <c r="AA209" s="25">
        <v>326</v>
      </c>
      <c r="AB209" s="25">
        <v>316</v>
      </c>
      <c r="AC209" s="25">
        <v>375</v>
      </c>
      <c r="AD209" s="25">
        <v>320</v>
      </c>
      <c r="AE209" s="25">
        <v>338</v>
      </c>
      <c r="AF209" s="25">
        <v>372</v>
      </c>
      <c r="AG209" s="9"/>
    </row>
    <row r="210" spans="2:33" x14ac:dyDescent="0.4">
      <c r="B210" s="15">
        <v>205</v>
      </c>
      <c r="C210" s="11" t="s">
        <v>547</v>
      </c>
      <c r="D210" s="1" t="s">
        <v>605</v>
      </c>
      <c r="E210" s="2" t="s">
        <v>972</v>
      </c>
      <c r="F210" s="34" t="s">
        <v>710</v>
      </c>
      <c r="G210" s="3" t="s">
        <v>965</v>
      </c>
      <c r="H210" s="4">
        <v>40</v>
      </c>
      <c r="I210" s="5" t="s">
        <v>106</v>
      </c>
      <c r="J210" s="6">
        <f t="shared" si="3"/>
        <v>7183</v>
      </c>
      <c r="K210" s="34" t="s">
        <v>92</v>
      </c>
      <c r="L210" s="21" t="s">
        <v>342</v>
      </c>
      <c r="M210" s="22" t="s">
        <v>507</v>
      </c>
      <c r="N210" s="7">
        <v>60</v>
      </c>
      <c r="O210" s="2" t="s">
        <v>8</v>
      </c>
      <c r="P210" s="2" t="s">
        <v>13</v>
      </c>
      <c r="Q210" s="2" t="s">
        <v>16</v>
      </c>
      <c r="R210" s="2" t="s">
        <v>16</v>
      </c>
      <c r="S210" s="8" t="s">
        <v>502</v>
      </c>
      <c r="T210" s="34" t="s">
        <v>10</v>
      </c>
      <c r="U210" s="25">
        <v>587</v>
      </c>
      <c r="V210" s="25">
        <v>565</v>
      </c>
      <c r="W210" s="25">
        <v>739</v>
      </c>
      <c r="X210" s="25">
        <v>729</v>
      </c>
      <c r="Y210" s="25">
        <v>721</v>
      </c>
      <c r="Z210" s="25">
        <v>596</v>
      </c>
      <c r="AA210" s="25">
        <v>544</v>
      </c>
      <c r="AB210" s="25">
        <v>550</v>
      </c>
      <c r="AC210" s="25">
        <v>555</v>
      </c>
      <c r="AD210" s="25">
        <v>494</v>
      </c>
      <c r="AE210" s="25">
        <v>553</v>
      </c>
      <c r="AF210" s="25">
        <v>550</v>
      </c>
      <c r="AG210" s="9"/>
    </row>
    <row r="211" spans="2:33" x14ac:dyDescent="0.4">
      <c r="B211" s="11">
        <v>206</v>
      </c>
      <c r="C211" s="11" t="s">
        <v>548</v>
      </c>
      <c r="D211" s="1" t="s">
        <v>606</v>
      </c>
      <c r="E211" s="2" t="s">
        <v>91</v>
      </c>
      <c r="F211" s="34" t="s">
        <v>874</v>
      </c>
      <c r="G211" s="3" t="s">
        <v>693</v>
      </c>
      <c r="H211" s="4">
        <v>10</v>
      </c>
      <c r="I211" s="5" t="s">
        <v>93</v>
      </c>
      <c r="J211" s="6">
        <f t="shared" si="3"/>
        <v>3302</v>
      </c>
      <c r="K211" s="34" t="s">
        <v>92</v>
      </c>
      <c r="L211" s="21" t="s">
        <v>342</v>
      </c>
      <c r="M211" s="22" t="s">
        <v>507</v>
      </c>
      <c r="N211" s="7">
        <v>60</v>
      </c>
      <c r="O211" s="2" t="s">
        <v>8</v>
      </c>
      <c r="P211" s="2" t="s">
        <v>13</v>
      </c>
      <c r="Q211" s="2" t="s">
        <v>16</v>
      </c>
      <c r="R211" s="2" t="s">
        <v>16</v>
      </c>
      <c r="S211" s="8" t="s">
        <v>502</v>
      </c>
      <c r="T211" s="34" t="s">
        <v>10</v>
      </c>
      <c r="U211" s="25">
        <v>220</v>
      </c>
      <c r="V211" s="25">
        <v>224</v>
      </c>
      <c r="W211" s="25">
        <v>315</v>
      </c>
      <c r="X211" s="25">
        <v>247</v>
      </c>
      <c r="Y211" s="25">
        <v>246</v>
      </c>
      <c r="Z211" s="25">
        <v>291</v>
      </c>
      <c r="AA211" s="25">
        <v>271</v>
      </c>
      <c r="AB211" s="25">
        <v>287</v>
      </c>
      <c r="AC211" s="25">
        <v>334</v>
      </c>
      <c r="AD211" s="25">
        <v>298</v>
      </c>
      <c r="AE211" s="25">
        <v>286</v>
      </c>
      <c r="AF211" s="25">
        <v>283</v>
      </c>
      <c r="AG211" s="9"/>
    </row>
    <row r="212" spans="2:33" x14ac:dyDescent="0.4">
      <c r="B212" s="11">
        <v>207</v>
      </c>
      <c r="C212" s="11" t="s">
        <v>549</v>
      </c>
      <c r="D212" s="1" t="s">
        <v>607</v>
      </c>
      <c r="E212" s="2" t="s">
        <v>91</v>
      </c>
      <c r="F212" s="34" t="s">
        <v>875</v>
      </c>
      <c r="G212" s="3" t="s">
        <v>692</v>
      </c>
      <c r="H212" s="4">
        <v>12</v>
      </c>
      <c r="I212" s="5" t="s">
        <v>93</v>
      </c>
      <c r="J212" s="6">
        <f t="shared" si="3"/>
        <v>2495</v>
      </c>
      <c r="K212" s="34" t="s">
        <v>92</v>
      </c>
      <c r="L212" s="21" t="s">
        <v>342</v>
      </c>
      <c r="M212" s="22" t="s">
        <v>507</v>
      </c>
      <c r="N212" s="7">
        <v>60</v>
      </c>
      <c r="O212" s="2" t="s">
        <v>8</v>
      </c>
      <c r="P212" s="2" t="s">
        <v>13</v>
      </c>
      <c r="Q212" s="2" t="s">
        <v>16</v>
      </c>
      <c r="R212" s="2" t="s">
        <v>16</v>
      </c>
      <c r="S212" s="8" t="s">
        <v>502</v>
      </c>
      <c r="T212" s="34" t="s">
        <v>10</v>
      </c>
      <c r="U212" s="25">
        <v>215</v>
      </c>
      <c r="V212" s="25">
        <v>187</v>
      </c>
      <c r="W212" s="25">
        <v>185</v>
      </c>
      <c r="X212" s="25">
        <v>222</v>
      </c>
      <c r="Y212" s="25">
        <v>222</v>
      </c>
      <c r="Z212" s="25">
        <v>200</v>
      </c>
      <c r="AA212" s="25">
        <v>227</v>
      </c>
      <c r="AB212" s="25">
        <v>195</v>
      </c>
      <c r="AC212" s="25">
        <v>224</v>
      </c>
      <c r="AD212" s="25">
        <v>216</v>
      </c>
      <c r="AE212" s="25">
        <v>203</v>
      </c>
      <c r="AF212" s="25">
        <v>199</v>
      </c>
      <c r="AG212" s="9"/>
    </row>
    <row r="213" spans="2:33" x14ac:dyDescent="0.4">
      <c r="B213" s="11">
        <v>208</v>
      </c>
      <c r="C213" s="11" t="s">
        <v>537</v>
      </c>
      <c r="D213" s="1" t="s">
        <v>595</v>
      </c>
      <c r="E213" s="2" t="s">
        <v>973</v>
      </c>
      <c r="F213" s="26" t="s">
        <v>652</v>
      </c>
      <c r="G213" s="3" t="s">
        <v>653</v>
      </c>
      <c r="H213" s="4">
        <v>50</v>
      </c>
      <c r="I213" s="5" t="s">
        <v>106</v>
      </c>
      <c r="J213" s="6">
        <f t="shared" si="3"/>
        <v>30</v>
      </c>
      <c r="K213" s="34" t="s">
        <v>92</v>
      </c>
      <c r="L213" s="21" t="s">
        <v>342</v>
      </c>
      <c r="M213" s="22" t="s">
        <v>507</v>
      </c>
      <c r="N213" s="7">
        <v>60</v>
      </c>
      <c r="O213" s="2" t="s">
        <v>8</v>
      </c>
      <c r="P213" s="2" t="s">
        <v>13</v>
      </c>
      <c r="Q213" s="2" t="s">
        <v>16</v>
      </c>
      <c r="R213" s="2" t="s">
        <v>16</v>
      </c>
      <c r="S213" s="8" t="s">
        <v>502</v>
      </c>
      <c r="T213" s="34" t="s">
        <v>10</v>
      </c>
      <c r="U213" s="79">
        <v>2</v>
      </c>
      <c r="V213" s="79">
        <v>1</v>
      </c>
      <c r="W213" s="79">
        <v>1</v>
      </c>
      <c r="X213" s="79">
        <v>6</v>
      </c>
      <c r="Y213" s="79">
        <v>4</v>
      </c>
      <c r="Z213" s="79">
        <v>2</v>
      </c>
      <c r="AA213" s="79">
        <v>3</v>
      </c>
      <c r="AB213" s="79">
        <v>3</v>
      </c>
      <c r="AC213" s="79">
        <v>3</v>
      </c>
      <c r="AD213" s="79">
        <v>2</v>
      </c>
      <c r="AE213" s="79">
        <v>2</v>
      </c>
      <c r="AF213" s="79">
        <v>1</v>
      </c>
      <c r="AG213" s="9"/>
    </row>
    <row r="214" spans="2:33" x14ac:dyDescent="0.4">
      <c r="B214" s="11">
        <v>209</v>
      </c>
      <c r="C214" s="11" t="s">
        <v>537</v>
      </c>
      <c r="D214" s="1" t="s">
        <v>595</v>
      </c>
      <c r="E214" s="2" t="s">
        <v>594</v>
      </c>
      <c r="F214" s="26" t="s">
        <v>654</v>
      </c>
      <c r="G214" s="3" t="s">
        <v>655</v>
      </c>
      <c r="H214" s="4">
        <v>21</v>
      </c>
      <c r="I214" s="5" t="s">
        <v>94</v>
      </c>
      <c r="J214" s="6">
        <f t="shared" si="3"/>
        <v>2149</v>
      </c>
      <c r="K214" s="11">
        <v>90</v>
      </c>
      <c r="L214" s="34" t="s">
        <v>101</v>
      </c>
      <c r="M214" s="7">
        <v>200</v>
      </c>
      <c r="N214" s="7">
        <v>60</v>
      </c>
      <c r="O214" s="2" t="s">
        <v>8</v>
      </c>
      <c r="P214" s="2" t="s">
        <v>13</v>
      </c>
      <c r="Q214" s="2" t="s">
        <v>16</v>
      </c>
      <c r="R214" s="2" t="s">
        <v>16</v>
      </c>
      <c r="S214" s="8" t="s">
        <v>502</v>
      </c>
      <c r="T214" s="34" t="s">
        <v>10</v>
      </c>
      <c r="U214" s="79">
        <v>147</v>
      </c>
      <c r="V214" s="79">
        <v>187</v>
      </c>
      <c r="W214" s="79">
        <v>307</v>
      </c>
      <c r="X214" s="79">
        <v>274</v>
      </c>
      <c r="Y214" s="79">
        <v>319</v>
      </c>
      <c r="Z214" s="79">
        <v>157</v>
      </c>
      <c r="AA214" s="79">
        <v>118</v>
      </c>
      <c r="AB214" s="79">
        <v>68</v>
      </c>
      <c r="AC214" s="79">
        <v>99</v>
      </c>
      <c r="AD214" s="79">
        <v>104</v>
      </c>
      <c r="AE214" s="79">
        <v>119</v>
      </c>
      <c r="AF214" s="79">
        <v>250</v>
      </c>
      <c r="AG214" s="9"/>
    </row>
    <row r="215" spans="2:33" x14ac:dyDescent="0.4">
      <c r="B215" s="11">
        <v>210</v>
      </c>
      <c r="C215" s="11" t="s">
        <v>538</v>
      </c>
      <c r="D215" s="1" t="s">
        <v>596</v>
      </c>
      <c r="E215" s="2" t="s">
        <v>978</v>
      </c>
      <c r="F215" s="34" t="s">
        <v>691</v>
      </c>
      <c r="G215" s="3" t="s">
        <v>690</v>
      </c>
      <c r="H215" s="4">
        <v>7</v>
      </c>
      <c r="I215" s="5" t="s">
        <v>93</v>
      </c>
      <c r="J215" s="6">
        <f t="shared" si="3"/>
        <v>7752</v>
      </c>
      <c r="K215" s="34" t="s">
        <v>92</v>
      </c>
      <c r="L215" s="21" t="s">
        <v>342</v>
      </c>
      <c r="M215" s="22" t="s">
        <v>507</v>
      </c>
      <c r="N215" s="7">
        <v>60</v>
      </c>
      <c r="O215" s="2" t="s">
        <v>8</v>
      </c>
      <c r="P215" s="2" t="s">
        <v>13</v>
      </c>
      <c r="Q215" s="2" t="s">
        <v>16</v>
      </c>
      <c r="R215" s="2" t="s">
        <v>16</v>
      </c>
      <c r="S215" s="8" t="s">
        <v>502</v>
      </c>
      <c r="T215" s="34" t="s">
        <v>10</v>
      </c>
      <c r="U215" s="79">
        <v>387</v>
      </c>
      <c r="V215" s="79">
        <v>374</v>
      </c>
      <c r="W215" s="79">
        <v>462</v>
      </c>
      <c r="X215" s="79">
        <v>795</v>
      </c>
      <c r="Y215" s="79">
        <v>896</v>
      </c>
      <c r="Z215" s="79">
        <v>662</v>
      </c>
      <c r="AA215" s="79">
        <v>384</v>
      </c>
      <c r="AB215" s="79">
        <v>546</v>
      </c>
      <c r="AC215" s="79">
        <v>735</v>
      </c>
      <c r="AD215" s="79">
        <v>909</v>
      </c>
      <c r="AE215" s="79">
        <v>835</v>
      </c>
      <c r="AF215" s="79">
        <v>767</v>
      </c>
      <c r="AG215" s="9"/>
    </row>
    <row r="216" spans="2:33" x14ac:dyDescent="0.4">
      <c r="B216" s="15">
        <v>211</v>
      </c>
      <c r="C216" s="36" t="s">
        <v>557</v>
      </c>
      <c r="D216" s="1" t="s">
        <v>625</v>
      </c>
      <c r="E216" s="2" t="s">
        <v>972</v>
      </c>
      <c r="F216" s="26" t="s">
        <v>789</v>
      </c>
      <c r="G216" s="26" t="str">
        <f>CONCATENATE("04-0",LEFT(F216,8),MID(F216,9,3),MID(F216,13,2),RIGHT(F216,3),"00-0000")</f>
        <v>04-0340-4558-1340-5000-0000</v>
      </c>
      <c r="H216" s="4">
        <v>30</v>
      </c>
      <c r="I216" s="5" t="s">
        <v>106</v>
      </c>
      <c r="J216" s="6">
        <f t="shared" si="3"/>
        <v>1610</v>
      </c>
      <c r="K216" s="34" t="s">
        <v>92</v>
      </c>
      <c r="L216" s="21" t="s">
        <v>342</v>
      </c>
      <c r="M216" s="22" t="s">
        <v>507</v>
      </c>
      <c r="N216" s="7">
        <v>60</v>
      </c>
      <c r="O216" s="2" t="s">
        <v>8</v>
      </c>
      <c r="P216" s="2" t="s">
        <v>13</v>
      </c>
      <c r="Q216" s="2" t="s">
        <v>16</v>
      </c>
      <c r="R216" s="2" t="s">
        <v>16</v>
      </c>
      <c r="S216" s="8" t="s">
        <v>502</v>
      </c>
      <c r="T216" s="34" t="s">
        <v>10</v>
      </c>
      <c r="U216" s="25">
        <v>130</v>
      </c>
      <c r="V216" s="25">
        <v>111</v>
      </c>
      <c r="W216" s="25">
        <v>104</v>
      </c>
      <c r="X216" s="25">
        <v>127</v>
      </c>
      <c r="Y216" s="25">
        <v>131</v>
      </c>
      <c r="Z216" s="25">
        <v>132</v>
      </c>
      <c r="AA216" s="25">
        <v>152</v>
      </c>
      <c r="AB216" s="25">
        <v>145</v>
      </c>
      <c r="AC216" s="25">
        <v>173</v>
      </c>
      <c r="AD216" s="25">
        <v>144</v>
      </c>
      <c r="AE216" s="25">
        <v>133</v>
      </c>
      <c r="AF216" s="25">
        <v>128</v>
      </c>
      <c r="AG216" s="9"/>
    </row>
    <row r="217" spans="2:33" x14ac:dyDescent="0.4">
      <c r="B217" s="11">
        <v>212</v>
      </c>
      <c r="C217" s="36" t="s">
        <v>557</v>
      </c>
      <c r="D217" s="1" t="s">
        <v>625</v>
      </c>
      <c r="E217" s="2" t="s">
        <v>972</v>
      </c>
      <c r="F217" s="26" t="s">
        <v>790</v>
      </c>
      <c r="G217" s="26" t="str">
        <f t="shared" ref="G217:G280" si="4">CONCATENATE("04-0",LEFT(F217,8),MID(F217,9,3),MID(F217,13,2),RIGHT(F217,3),"00-0000")</f>
        <v>04-0340-4558-1341-1000-0000</v>
      </c>
      <c r="H217" s="4">
        <v>50</v>
      </c>
      <c r="I217" s="5" t="s">
        <v>106</v>
      </c>
      <c r="J217" s="6">
        <f t="shared" si="3"/>
        <v>3500</v>
      </c>
      <c r="K217" s="34" t="s">
        <v>92</v>
      </c>
      <c r="L217" s="21" t="s">
        <v>342</v>
      </c>
      <c r="M217" s="22" t="s">
        <v>507</v>
      </c>
      <c r="N217" s="7">
        <v>60</v>
      </c>
      <c r="O217" s="2" t="s">
        <v>8</v>
      </c>
      <c r="P217" s="2" t="s">
        <v>13</v>
      </c>
      <c r="Q217" s="2" t="s">
        <v>16</v>
      </c>
      <c r="R217" s="2" t="s">
        <v>16</v>
      </c>
      <c r="S217" s="8" t="s">
        <v>502</v>
      </c>
      <c r="T217" s="34" t="s">
        <v>10</v>
      </c>
      <c r="U217" s="25">
        <v>321</v>
      </c>
      <c r="V217" s="25">
        <v>289</v>
      </c>
      <c r="W217" s="25">
        <v>270</v>
      </c>
      <c r="X217" s="25">
        <v>323</v>
      </c>
      <c r="Y217" s="25">
        <v>219</v>
      </c>
      <c r="Z217" s="25">
        <v>218</v>
      </c>
      <c r="AA217" s="25">
        <v>289</v>
      </c>
      <c r="AB217" s="25">
        <v>308</v>
      </c>
      <c r="AC217" s="25">
        <v>364</v>
      </c>
      <c r="AD217" s="25">
        <v>309</v>
      </c>
      <c r="AE217" s="25">
        <v>295</v>
      </c>
      <c r="AF217" s="25">
        <v>295</v>
      </c>
      <c r="AG217" s="9"/>
    </row>
    <row r="218" spans="2:33" x14ac:dyDescent="0.4">
      <c r="B218" s="11">
        <v>213</v>
      </c>
      <c r="C218" s="36" t="s">
        <v>557</v>
      </c>
      <c r="D218" s="1" t="s">
        <v>747</v>
      </c>
      <c r="E218" s="2" t="s">
        <v>594</v>
      </c>
      <c r="F218" s="26" t="s">
        <v>791</v>
      </c>
      <c r="G218" s="26" t="str">
        <f t="shared" si="4"/>
        <v>04-0340-4558-1341-1300-0000</v>
      </c>
      <c r="H218" s="4">
        <v>9</v>
      </c>
      <c r="I218" s="5" t="s">
        <v>94</v>
      </c>
      <c r="J218" s="6">
        <f t="shared" si="3"/>
        <v>1701</v>
      </c>
      <c r="K218" s="11">
        <v>85</v>
      </c>
      <c r="L218" s="34" t="s">
        <v>101</v>
      </c>
      <c r="M218" s="7">
        <v>200</v>
      </c>
      <c r="N218" s="7">
        <v>60</v>
      </c>
      <c r="O218" s="2" t="s">
        <v>226</v>
      </c>
      <c r="P218" s="2" t="s">
        <v>501</v>
      </c>
      <c r="Q218" s="2" t="s">
        <v>776</v>
      </c>
      <c r="R218" s="2" t="s">
        <v>776</v>
      </c>
      <c r="S218" s="8" t="s">
        <v>502</v>
      </c>
      <c r="T218" s="34" t="s">
        <v>518</v>
      </c>
      <c r="U218" s="25">
        <v>0</v>
      </c>
      <c r="V218" s="25">
        <v>0</v>
      </c>
      <c r="W218" s="25">
        <v>0</v>
      </c>
      <c r="X218" s="25">
        <v>853</v>
      </c>
      <c r="Y218" s="25">
        <v>848</v>
      </c>
      <c r="Z218" s="25">
        <v>0</v>
      </c>
      <c r="AA218" s="25">
        <v>0</v>
      </c>
      <c r="AB218" s="25">
        <v>0</v>
      </c>
      <c r="AC218" s="25">
        <v>0</v>
      </c>
      <c r="AD218" s="25">
        <v>0</v>
      </c>
      <c r="AE218" s="25">
        <v>0</v>
      </c>
      <c r="AF218" s="25">
        <v>0</v>
      </c>
      <c r="AG218" s="9"/>
    </row>
    <row r="219" spans="2:33" x14ac:dyDescent="0.4">
      <c r="B219" s="11">
        <v>214</v>
      </c>
      <c r="C219" s="36" t="s">
        <v>558</v>
      </c>
      <c r="D219" s="1" t="s">
        <v>626</v>
      </c>
      <c r="E219" s="2" t="s">
        <v>972</v>
      </c>
      <c r="F219" s="26" t="s">
        <v>792</v>
      </c>
      <c r="G219" s="26" t="str">
        <f t="shared" si="4"/>
        <v>04-0340-4522-0821-3000-0000</v>
      </c>
      <c r="H219" s="4">
        <v>20</v>
      </c>
      <c r="I219" s="5" t="s">
        <v>106</v>
      </c>
      <c r="J219" s="6">
        <f t="shared" si="3"/>
        <v>273</v>
      </c>
      <c r="K219" s="34" t="s">
        <v>92</v>
      </c>
      <c r="L219" s="21" t="s">
        <v>342</v>
      </c>
      <c r="M219" s="22" t="s">
        <v>507</v>
      </c>
      <c r="N219" s="7">
        <v>60</v>
      </c>
      <c r="O219" s="2" t="s">
        <v>8</v>
      </c>
      <c r="P219" s="2" t="s">
        <v>13</v>
      </c>
      <c r="Q219" s="2" t="s">
        <v>16</v>
      </c>
      <c r="R219" s="2" t="s">
        <v>16</v>
      </c>
      <c r="S219" s="8" t="s">
        <v>502</v>
      </c>
      <c r="T219" s="34" t="s">
        <v>10</v>
      </c>
      <c r="U219" s="25">
        <v>22</v>
      </c>
      <c r="V219" s="25">
        <v>18</v>
      </c>
      <c r="W219" s="25">
        <v>17</v>
      </c>
      <c r="X219" s="25">
        <v>21</v>
      </c>
      <c r="Y219" s="25">
        <v>20</v>
      </c>
      <c r="Z219" s="25">
        <v>25</v>
      </c>
      <c r="AA219" s="25">
        <v>25</v>
      </c>
      <c r="AB219" s="25">
        <v>26</v>
      </c>
      <c r="AC219" s="25">
        <v>31</v>
      </c>
      <c r="AD219" s="25">
        <v>25</v>
      </c>
      <c r="AE219" s="25">
        <v>22</v>
      </c>
      <c r="AF219" s="25">
        <v>21</v>
      </c>
      <c r="AG219" s="9"/>
    </row>
    <row r="220" spans="2:33" x14ac:dyDescent="0.4">
      <c r="B220" s="11">
        <v>215</v>
      </c>
      <c r="C220" s="36" t="s">
        <v>559</v>
      </c>
      <c r="D220" s="1" t="s">
        <v>627</v>
      </c>
      <c r="E220" s="2" t="s">
        <v>972</v>
      </c>
      <c r="F220" s="26" t="s">
        <v>793</v>
      </c>
      <c r="G220" s="26" t="str">
        <f t="shared" si="4"/>
        <v>04-0340-4539-0309-4000-0000</v>
      </c>
      <c r="H220" s="4">
        <v>20</v>
      </c>
      <c r="I220" s="5" t="s">
        <v>106</v>
      </c>
      <c r="J220" s="6">
        <f t="shared" si="3"/>
        <v>145</v>
      </c>
      <c r="K220" s="34" t="s">
        <v>92</v>
      </c>
      <c r="L220" s="21" t="s">
        <v>342</v>
      </c>
      <c r="M220" s="22" t="s">
        <v>507</v>
      </c>
      <c r="N220" s="7">
        <v>60</v>
      </c>
      <c r="O220" s="2" t="s">
        <v>8</v>
      </c>
      <c r="P220" s="2" t="s">
        <v>13</v>
      </c>
      <c r="Q220" s="2" t="s">
        <v>16</v>
      </c>
      <c r="R220" s="2" t="s">
        <v>16</v>
      </c>
      <c r="S220" s="8" t="s">
        <v>502</v>
      </c>
      <c r="T220" s="34" t="s">
        <v>10</v>
      </c>
      <c r="U220" s="25">
        <v>12</v>
      </c>
      <c r="V220" s="25">
        <v>10</v>
      </c>
      <c r="W220" s="25">
        <v>9</v>
      </c>
      <c r="X220" s="25">
        <v>11</v>
      </c>
      <c r="Y220" s="25">
        <v>11</v>
      </c>
      <c r="Z220" s="25">
        <v>11</v>
      </c>
      <c r="AA220" s="25">
        <v>14</v>
      </c>
      <c r="AB220" s="25">
        <v>13</v>
      </c>
      <c r="AC220" s="25">
        <v>16</v>
      </c>
      <c r="AD220" s="25">
        <v>13</v>
      </c>
      <c r="AE220" s="25">
        <v>13</v>
      </c>
      <c r="AF220" s="25">
        <v>12</v>
      </c>
      <c r="AG220" s="9"/>
    </row>
    <row r="221" spans="2:33" x14ac:dyDescent="0.4">
      <c r="B221" s="11">
        <v>216</v>
      </c>
      <c r="C221" s="36" t="s">
        <v>560</v>
      </c>
      <c r="D221" s="1" t="s">
        <v>628</v>
      </c>
      <c r="E221" s="2" t="s">
        <v>972</v>
      </c>
      <c r="F221" s="26" t="s">
        <v>794</v>
      </c>
      <c r="G221" s="26" t="str">
        <f t="shared" si="4"/>
        <v>04-0340-4535-1570-0000-0000</v>
      </c>
      <c r="H221" s="4">
        <v>60</v>
      </c>
      <c r="I221" s="5" t="s">
        <v>106</v>
      </c>
      <c r="J221" s="6">
        <f t="shared" si="3"/>
        <v>953</v>
      </c>
      <c r="K221" s="34" t="s">
        <v>92</v>
      </c>
      <c r="L221" s="21" t="s">
        <v>342</v>
      </c>
      <c r="M221" s="22" t="s">
        <v>507</v>
      </c>
      <c r="N221" s="7">
        <v>60</v>
      </c>
      <c r="O221" s="2" t="s">
        <v>8</v>
      </c>
      <c r="P221" s="2" t="s">
        <v>13</v>
      </c>
      <c r="Q221" s="2" t="s">
        <v>16</v>
      </c>
      <c r="R221" s="2" t="s">
        <v>16</v>
      </c>
      <c r="S221" s="8" t="s">
        <v>502</v>
      </c>
      <c r="T221" s="34" t="s">
        <v>10</v>
      </c>
      <c r="U221" s="25">
        <v>76</v>
      </c>
      <c r="V221" s="25">
        <v>75</v>
      </c>
      <c r="W221" s="25">
        <v>59</v>
      </c>
      <c r="X221" s="25">
        <v>68</v>
      </c>
      <c r="Y221" s="25">
        <v>72</v>
      </c>
      <c r="Z221" s="25">
        <v>80</v>
      </c>
      <c r="AA221" s="25">
        <v>85</v>
      </c>
      <c r="AB221" s="25">
        <v>89</v>
      </c>
      <c r="AC221" s="25">
        <v>103</v>
      </c>
      <c r="AD221" s="25">
        <v>82</v>
      </c>
      <c r="AE221" s="25">
        <v>82</v>
      </c>
      <c r="AF221" s="25">
        <v>82</v>
      </c>
      <c r="AG221" s="9"/>
    </row>
    <row r="222" spans="2:33" x14ac:dyDescent="0.4">
      <c r="B222" s="15">
        <v>217</v>
      </c>
      <c r="C222" s="36" t="s">
        <v>560</v>
      </c>
      <c r="D222" s="1" t="s">
        <v>628</v>
      </c>
      <c r="E222" s="2" t="s">
        <v>972</v>
      </c>
      <c r="F222" s="26" t="s">
        <v>795</v>
      </c>
      <c r="G222" s="26" t="str">
        <f t="shared" si="4"/>
        <v>04-0340-4535-1570-1000-0000</v>
      </c>
      <c r="H222" s="4">
        <v>40</v>
      </c>
      <c r="I222" s="5" t="s">
        <v>106</v>
      </c>
      <c r="J222" s="6">
        <f t="shared" si="3"/>
        <v>1621</v>
      </c>
      <c r="K222" s="34" t="s">
        <v>92</v>
      </c>
      <c r="L222" s="21" t="s">
        <v>342</v>
      </c>
      <c r="M222" s="22" t="s">
        <v>507</v>
      </c>
      <c r="N222" s="7">
        <v>60</v>
      </c>
      <c r="O222" s="2" t="s">
        <v>8</v>
      </c>
      <c r="P222" s="2" t="s">
        <v>13</v>
      </c>
      <c r="Q222" s="2" t="s">
        <v>16</v>
      </c>
      <c r="R222" s="2" t="s">
        <v>16</v>
      </c>
      <c r="S222" s="8" t="s">
        <v>502</v>
      </c>
      <c r="T222" s="34" t="s">
        <v>10</v>
      </c>
      <c r="U222" s="25">
        <v>86</v>
      </c>
      <c r="V222" s="25">
        <v>105</v>
      </c>
      <c r="W222" s="25">
        <v>142</v>
      </c>
      <c r="X222" s="25">
        <v>233</v>
      </c>
      <c r="Y222" s="25">
        <v>220</v>
      </c>
      <c r="Z222" s="25">
        <v>183</v>
      </c>
      <c r="AA222" s="25">
        <v>121</v>
      </c>
      <c r="AB222" s="25">
        <v>93</v>
      </c>
      <c r="AC222" s="25">
        <v>113</v>
      </c>
      <c r="AD222" s="25">
        <v>109</v>
      </c>
      <c r="AE222" s="25">
        <v>108</v>
      </c>
      <c r="AF222" s="25">
        <v>108</v>
      </c>
      <c r="AG222" s="9"/>
    </row>
    <row r="223" spans="2:33" x14ac:dyDescent="0.4">
      <c r="B223" s="11">
        <v>218</v>
      </c>
      <c r="C223" s="36" t="s">
        <v>560</v>
      </c>
      <c r="D223" s="1" t="s">
        <v>628</v>
      </c>
      <c r="E223" s="2" t="s">
        <v>632</v>
      </c>
      <c r="F223" s="26" t="s">
        <v>796</v>
      </c>
      <c r="G223" s="26" t="str">
        <f t="shared" si="4"/>
        <v>04-0340-4535-1570-1300-0000</v>
      </c>
      <c r="H223" s="4">
        <v>9</v>
      </c>
      <c r="I223" s="5" t="s">
        <v>94</v>
      </c>
      <c r="J223" s="6">
        <f t="shared" si="3"/>
        <v>484</v>
      </c>
      <c r="K223" s="11">
        <v>90</v>
      </c>
      <c r="L223" s="34" t="s">
        <v>500</v>
      </c>
      <c r="M223" s="7">
        <v>200</v>
      </c>
      <c r="N223" s="7">
        <v>60</v>
      </c>
      <c r="O223" s="2" t="s">
        <v>8</v>
      </c>
      <c r="P223" s="2" t="s">
        <v>13</v>
      </c>
      <c r="Q223" s="2" t="s">
        <v>16</v>
      </c>
      <c r="R223" s="2" t="s">
        <v>16</v>
      </c>
      <c r="S223" s="8" t="s">
        <v>502</v>
      </c>
      <c r="T223" s="34" t="s">
        <v>10</v>
      </c>
      <c r="U223" s="25">
        <v>36</v>
      </c>
      <c r="V223" s="25">
        <v>39</v>
      </c>
      <c r="W223" s="25">
        <v>33</v>
      </c>
      <c r="X223" s="25">
        <v>37</v>
      </c>
      <c r="Y223" s="25">
        <v>37</v>
      </c>
      <c r="Z223" s="25">
        <v>42</v>
      </c>
      <c r="AA223" s="25">
        <v>36</v>
      </c>
      <c r="AB223" s="25">
        <v>36</v>
      </c>
      <c r="AC223" s="25">
        <v>49</v>
      </c>
      <c r="AD223" s="25">
        <v>55</v>
      </c>
      <c r="AE223" s="25">
        <v>37</v>
      </c>
      <c r="AF223" s="25">
        <v>47</v>
      </c>
      <c r="AG223" s="9"/>
    </row>
    <row r="224" spans="2:33" x14ac:dyDescent="0.4">
      <c r="B224" s="11">
        <v>219</v>
      </c>
      <c r="C224" s="36" t="s">
        <v>561</v>
      </c>
      <c r="D224" s="1" t="s">
        <v>749</v>
      </c>
      <c r="E224" s="2" t="s">
        <v>972</v>
      </c>
      <c r="F224" s="26" t="s">
        <v>797</v>
      </c>
      <c r="G224" s="26" t="str">
        <f t="shared" si="4"/>
        <v>04-0340-4152-2231-0000-0000</v>
      </c>
      <c r="H224" s="4">
        <v>60</v>
      </c>
      <c r="I224" s="5" t="s">
        <v>106</v>
      </c>
      <c r="J224" s="6">
        <f t="shared" si="3"/>
        <v>2197</v>
      </c>
      <c r="K224" s="34" t="s">
        <v>92</v>
      </c>
      <c r="L224" s="21" t="s">
        <v>342</v>
      </c>
      <c r="M224" s="22" t="s">
        <v>508</v>
      </c>
      <c r="N224" s="7">
        <v>60</v>
      </c>
      <c r="O224" s="2" t="s">
        <v>8</v>
      </c>
      <c r="P224" s="2" t="s">
        <v>13</v>
      </c>
      <c r="Q224" s="2" t="s">
        <v>16</v>
      </c>
      <c r="R224" s="2" t="s">
        <v>16</v>
      </c>
      <c r="S224" s="8" t="s">
        <v>502</v>
      </c>
      <c r="T224" s="34" t="s">
        <v>10</v>
      </c>
      <c r="U224" s="25">
        <v>136</v>
      </c>
      <c r="V224" s="25">
        <v>148</v>
      </c>
      <c r="W224" s="25">
        <v>169</v>
      </c>
      <c r="X224" s="25">
        <v>261</v>
      </c>
      <c r="Y224" s="25">
        <v>194</v>
      </c>
      <c r="Z224" s="25">
        <v>186</v>
      </c>
      <c r="AA224" s="25">
        <v>150</v>
      </c>
      <c r="AB224" s="25">
        <v>174</v>
      </c>
      <c r="AC224" s="25">
        <v>224</v>
      </c>
      <c r="AD224" s="25">
        <v>204</v>
      </c>
      <c r="AE224" s="25">
        <v>189</v>
      </c>
      <c r="AF224" s="25">
        <v>162</v>
      </c>
      <c r="AG224" s="9"/>
    </row>
    <row r="225" spans="2:33" x14ac:dyDescent="0.4">
      <c r="B225" s="11">
        <v>220</v>
      </c>
      <c r="C225" s="36" t="s">
        <v>562</v>
      </c>
      <c r="D225" s="1" t="s">
        <v>629</v>
      </c>
      <c r="E225" s="2" t="s">
        <v>972</v>
      </c>
      <c r="F225" s="26" t="s">
        <v>798</v>
      </c>
      <c r="G225" s="26" t="str">
        <f t="shared" si="4"/>
        <v>04-0340-4160-1510-0000-0000</v>
      </c>
      <c r="H225" s="4">
        <v>30</v>
      </c>
      <c r="I225" s="5" t="s">
        <v>106</v>
      </c>
      <c r="J225" s="6">
        <f t="shared" si="3"/>
        <v>499</v>
      </c>
      <c r="K225" s="34" t="s">
        <v>92</v>
      </c>
      <c r="L225" s="21" t="s">
        <v>342</v>
      </c>
      <c r="M225" s="22" t="s">
        <v>507</v>
      </c>
      <c r="N225" s="7">
        <v>60</v>
      </c>
      <c r="O225" s="2" t="s">
        <v>8</v>
      </c>
      <c r="P225" s="2" t="s">
        <v>13</v>
      </c>
      <c r="Q225" s="2" t="s">
        <v>16</v>
      </c>
      <c r="R225" s="2" t="s">
        <v>16</v>
      </c>
      <c r="S225" s="8" t="s">
        <v>502</v>
      </c>
      <c r="T225" s="34" t="s">
        <v>10</v>
      </c>
      <c r="U225" s="25">
        <v>36</v>
      </c>
      <c r="V225" s="25">
        <v>31</v>
      </c>
      <c r="W225" s="25">
        <v>29</v>
      </c>
      <c r="X225" s="25">
        <v>36</v>
      </c>
      <c r="Y225" s="25">
        <v>48</v>
      </c>
      <c r="Z225" s="25">
        <v>53</v>
      </c>
      <c r="AA225" s="25">
        <v>62</v>
      </c>
      <c r="AB225" s="25">
        <v>59</v>
      </c>
      <c r="AC225" s="25">
        <v>56</v>
      </c>
      <c r="AD225" s="25">
        <v>36</v>
      </c>
      <c r="AE225" s="25">
        <v>19</v>
      </c>
      <c r="AF225" s="25">
        <v>34</v>
      </c>
      <c r="AG225" s="9"/>
    </row>
    <row r="226" spans="2:33" x14ac:dyDescent="0.4">
      <c r="B226" s="11">
        <v>221</v>
      </c>
      <c r="C226" s="36" t="s">
        <v>563</v>
      </c>
      <c r="D226" s="1" t="s">
        <v>630</v>
      </c>
      <c r="E226" s="2" t="s">
        <v>972</v>
      </c>
      <c r="F226" s="26" t="s">
        <v>799</v>
      </c>
      <c r="G226" s="26" t="str">
        <f t="shared" si="4"/>
        <v>04-0340-4578-0310-1000-0000</v>
      </c>
      <c r="H226" s="4">
        <v>30</v>
      </c>
      <c r="I226" s="5" t="s">
        <v>106</v>
      </c>
      <c r="J226" s="6">
        <f t="shared" si="3"/>
        <v>511</v>
      </c>
      <c r="K226" s="34" t="s">
        <v>92</v>
      </c>
      <c r="L226" s="21" t="s">
        <v>342</v>
      </c>
      <c r="M226" s="22" t="s">
        <v>507</v>
      </c>
      <c r="N226" s="7">
        <v>60</v>
      </c>
      <c r="O226" s="2" t="s">
        <v>8</v>
      </c>
      <c r="P226" s="2" t="s">
        <v>13</v>
      </c>
      <c r="Q226" s="2" t="s">
        <v>16</v>
      </c>
      <c r="R226" s="2" t="s">
        <v>16</v>
      </c>
      <c r="S226" s="8" t="s">
        <v>502</v>
      </c>
      <c r="T226" s="34" t="s">
        <v>10</v>
      </c>
      <c r="U226" s="25">
        <v>1</v>
      </c>
      <c r="V226" s="25">
        <v>1</v>
      </c>
      <c r="W226" s="25">
        <v>16</v>
      </c>
      <c r="X226" s="25">
        <v>97</v>
      </c>
      <c r="Y226" s="25">
        <v>106</v>
      </c>
      <c r="Z226" s="25">
        <v>100</v>
      </c>
      <c r="AA226" s="25">
        <v>103</v>
      </c>
      <c r="AB226" s="25">
        <v>71</v>
      </c>
      <c r="AC226" s="25">
        <v>12</v>
      </c>
      <c r="AD226" s="25">
        <v>2</v>
      </c>
      <c r="AE226" s="25">
        <v>1</v>
      </c>
      <c r="AF226" s="25">
        <v>1</v>
      </c>
      <c r="AG226" s="9"/>
    </row>
    <row r="227" spans="2:33" x14ac:dyDescent="0.4">
      <c r="B227" s="11">
        <v>222</v>
      </c>
      <c r="C227" s="36" t="s">
        <v>563</v>
      </c>
      <c r="D227" s="1" t="s">
        <v>771</v>
      </c>
      <c r="E227" s="2" t="s">
        <v>972</v>
      </c>
      <c r="F227" s="26" t="s">
        <v>800</v>
      </c>
      <c r="G227" s="26" t="str">
        <f t="shared" si="4"/>
        <v>04-0340-4480-8273-6000-0000</v>
      </c>
      <c r="H227" s="4">
        <v>50</v>
      </c>
      <c r="I227" s="5" t="s">
        <v>106</v>
      </c>
      <c r="J227" s="6">
        <f t="shared" si="3"/>
        <v>3486</v>
      </c>
      <c r="K227" s="34" t="s">
        <v>92</v>
      </c>
      <c r="L227" s="21" t="s">
        <v>342</v>
      </c>
      <c r="M227" s="22" t="s">
        <v>507</v>
      </c>
      <c r="N227" s="7">
        <v>60</v>
      </c>
      <c r="O227" s="2" t="s">
        <v>8</v>
      </c>
      <c r="P227" s="2" t="s">
        <v>13</v>
      </c>
      <c r="Q227" s="2" t="s">
        <v>16</v>
      </c>
      <c r="R227" s="2" t="s">
        <v>16</v>
      </c>
      <c r="S227" s="8" t="s">
        <v>502</v>
      </c>
      <c r="T227" s="34" t="s">
        <v>10</v>
      </c>
      <c r="U227" s="25">
        <v>281</v>
      </c>
      <c r="V227" s="25">
        <v>245</v>
      </c>
      <c r="W227" s="25">
        <v>203</v>
      </c>
      <c r="X227" s="25">
        <v>199</v>
      </c>
      <c r="Y227" s="25">
        <v>199</v>
      </c>
      <c r="Z227" s="25">
        <v>273</v>
      </c>
      <c r="AA227" s="25">
        <v>317</v>
      </c>
      <c r="AB227" s="25">
        <v>342</v>
      </c>
      <c r="AC227" s="25">
        <v>417</v>
      </c>
      <c r="AD227" s="25">
        <v>361</v>
      </c>
      <c r="AE227" s="25">
        <v>323</v>
      </c>
      <c r="AF227" s="25">
        <v>326</v>
      </c>
      <c r="AG227" s="9"/>
    </row>
    <row r="228" spans="2:33" x14ac:dyDescent="0.4">
      <c r="B228" s="15">
        <v>223</v>
      </c>
      <c r="C228" s="11" t="s">
        <v>727</v>
      </c>
      <c r="D228" s="11" t="s">
        <v>771</v>
      </c>
      <c r="E228" s="11" t="s">
        <v>594</v>
      </c>
      <c r="F228" s="26" t="s">
        <v>801</v>
      </c>
      <c r="G228" s="26" t="str">
        <f t="shared" si="4"/>
        <v>04-0340-4578-0310-1300-0000</v>
      </c>
      <c r="H228" s="4">
        <v>0.5</v>
      </c>
      <c r="I228" s="5" t="s">
        <v>521</v>
      </c>
      <c r="J228" s="6">
        <f t="shared" si="3"/>
        <v>0</v>
      </c>
      <c r="K228" s="27">
        <v>85</v>
      </c>
      <c r="L228" s="34" t="s">
        <v>500</v>
      </c>
      <c r="M228" s="11">
        <v>200</v>
      </c>
      <c r="N228" s="11">
        <v>60</v>
      </c>
      <c r="O228" s="11" t="s">
        <v>226</v>
      </c>
      <c r="P228" s="11" t="s">
        <v>501</v>
      </c>
      <c r="Q228" s="11" t="s">
        <v>776</v>
      </c>
      <c r="R228" s="11" t="s">
        <v>776</v>
      </c>
      <c r="S228" s="108" t="s">
        <v>502</v>
      </c>
      <c r="T228" s="34" t="s">
        <v>518</v>
      </c>
      <c r="U228" s="25">
        <v>0</v>
      </c>
      <c r="V228" s="25">
        <v>0</v>
      </c>
      <c r="W228" s="25">
        <v>0</v>
      </c>
      <c r="X228" s="25">
        <v>0</v>
      </c>
      <c r="Y228" s="25">
        <v>0</v>
      </c>
      <c r="Z228" s="25">
        <v>0</v>
      </c>
      <c r="AA228" s="25">
        <v>0</v>
      </c>
      <c r="AB228" s="25">
        <v>0</v>
      </c>
      <c r="AC228" s="25">
        <v>0</v>
      </c>
      <c r="AD228" s="25">
        <v>0</v>
      </c>
      <c r="AE228" s="25">
        <v>0</v>
      </c>
      <c r="AF228" s="25">
        <v>0</v>
      </c>
      <c r="AG228" s="9"/>
    </row>
    <row r="229" spans="2:33" x14ac:dyDescent="0.4">
      <c r="B229" s="11">
        <v>224</v>
      </c>
      <c r="C229" s="36" t="s">
        <v>564</v>
      </c>
      <c r="D229" s="1" t="s">
        <v>631</v>
      </c>
      <c r="E229" s="2" t="s">
        <v>972</v>
      </c>
      <c r="F229" s="26" t="s">
        <v>802</v>
      </c>
      <c r="G229" s="26" t="str">
        <f t="shared" si="4"/>
        <v>04-0340-4784-0912-0000-0000</v>
      </c>
      <c r="H229" s="4">
        <v>60</v>
      </c>
      <c r="I229" s="5" t="s">
        <v>106</v>
      </c>
      <c r="J229" s="6">
        <f t="shared" si="3"/>
        <v>2378</v>
      </c>
      <c r="K229" s="34" t="s">
        <v>92</v>
      </c>
      <c r="L229" s="21" t="s">
        <v>342</v>
      </c>
      <c r="M229" s="22" t="s">
        <v>507</v>
      </c>
      <c r="N229" s="7">
        <v>60</v>
      </c>
      <c r="O229" s="2" t="s">
        <v>8</v>
      </c>
      <c r="P229" s="2" t="s">
        <v>13</v>
      </c>
      <c r="Q229" s="2" t="s">
        <v>16</v>
      </c>
      <c r="R229" s="2" t="s">
        <v>16</v>
      </c>
      <c r="S229" s="8" t="s">
        <v>502</v>
      </c>
      <c r="T229" s="34" t="s">
        <v>10</v>
      </c>
      <c r="U229" s="25">
        <v>204</v>
      </c>
      <c r="V229" s="25">
        <v>180</v>
      </c>
      <c r="W229" s="25">
        <v>179</v>
      </c>
      <c r="X229" s="25">
        <v>196</v>
      </c>
      <c r="Y229" s="25">
        <v>225</v>
      </c>
      <c r="Z229" s="25">
        <v>215</v>
      </c>
      <c r="AA229" s="25">
        <v>205</v>
      </c>
      <c r="AB229" s="25">
        <v>191</v>
      </c>
      <c r="AC229" s="25">
        <v>228</v>
      </c>
      <c r="AD229" s="25">
        <v>191</v>
      </c>
      <c r="AE229" s="25">
        <v>189</v>
      </c>
      <c r="AF229" s="25">
        <v>175</v>
      </c>
    </row>
    <row r="230" spans="2:33" x14ac:dyDescent="0.4">
      <c r="B230" s="11">
        <v>225</v>
      </c>
      <c r="C230" s="36" t="s">
        <v>564</v>
      </c>
      <c r="D230" s="1" t="s">
        <v>631</v>
      </c>
      <c r="E230" s="2" t="s">
        <v>975</v>
      </c>
      <c r="F230" s="26" t="s">
        <v>803</v>
      </c>
      <c r="G230" s="26" t="str">
        <f t="shared" si="4"/>
        <v>04-0340-4784-0915-0000-0000</v>
      </c>
      <c r="H230" s="4">
        <v>8</v>
      </c>
      <c r="I230" s="5" t="s">
        <v>93</v>
      </c>
      <c r="J230" s="6">
        <f t="shared" si="3"/>
        <v>5194</v>
      </c>
      <c r="K230" s="34" t="s">
        <v>92</v>
      </c>
      <c r="L230" s="21" t="s">
        <v>342</v>
      </c>
      <c r="M230" s="22" t="s">
        <v>507</v>
      </c>
      <c r="N230" s="7">
        <v>60</v>
      </c>
      <c r="O230" s="2" t="s">
        <v>8</v>
      </c>
      <c r="P230" s="2" t="s">
        <v>13</v>
      </c>
      <c r="Q230" s="2" t="s">
        <v>16</v>
      </c>
      <c r="R230" s="2" t="s">
        <v>16</v>
      </c>
      <c r="S230" s="8" t="s">
        <v>502</v>
      </c>
      <c r="T230" s="34" t="s">
        <v>10</v>
      </c>
      <c r="U230" s="25">
        <v>311</v>
      </c>
      <c r="V230" s="25">
        <v>489</v>
      </c>
      <c r="W230" s="25">
        <v>688</v>
      </c>
      <c r="X230" s="25">
        <v>880</v>
      </c>
      <c r="Y230" s="25">
        <v>838</v>
      </c>
      <c r="Z230" s="25">
        <v>473</v>
      </c>
      <c r="AA230" s="25">
        <v>398</v>
      </c>
      <c r="AB230" s="25">
        <v>214</v>
      </c>
      <c r="AC230" s="25">
        <v>237</v>
      </c>
      <c r="AD230" s="25">
        <v>224</v>
      </c>
      <c r="AE230" s="25">
        <v>209</v>
      </c>
      <c r="AF230" s="25">
        <v>233</v>
      </c>
      <c r="AG230" s="9"/>
    </row>
    <row r="231" spans="2:33" x14ac:dyDescent="0.4">
      <c r="B231" s="11">
        <v>226</v>
      </c>
      <c r="C231" s="36" t="s">
        <v>564</v>
      </c>
      <c r="D231" s="1" t="s">
        <v>631</v>
      </c>
      <c r="E231" s="2" t="s">
        <v>975</v>
      </c>
      <c r="F231" s="26" t="s">
        <v>804</v>
      </c>
      <c r="G231" s="26" t="str">
        <f t="shared" si="4"/>
        <v>04-0340-4784-0971-0000-0000</v>
      </c>
      <c r="H231" s="4">
        <v>8</v>
      </c>
      <c r="I231" s="5" t="s">
        <v>93</v>
      </c>
      <c r="J231" s="6">
        <f t="shared" si="3"/>
        <v>1031</v>
      </c>
      <c r="K231" s="34" t="s">
        <v>92</v>
      </c>
      <c r="L231" s="21" t="s">
        <v>342</v>
      </c>
      <c r="M231" s="22" t="s">
        <v>507</v>
      </c>
      <c r="N231" s="7">
        <v>60</v>
      </c>
      <c r="O231" s="2" t="s">
        <v>8</v>
      </c>
      <c r="P231" s="2" t="s">
        <v>13</v>
      </c>
      <c r="Q231" s="2" t="s">
        <v>16</v>
      </c>
      <c r="R231" s="2" t="s">
        <v>16</v>
      </c>
      <c r="S231" s="8" t="s">
        <v>502</v>
      </c>
      <c r="T231" s="34" t="s">
        <v>10</v>
      </c>
      <c r="U231" s="25">
        <v>48</v>
      </c>
      <c r="V231" s="25">
        <v>67</v>
      </c>
      <c r="W231" s="25">
        <v>92</v>
      </c>
      <c r="X231" s="25">
        <v>169</v>
      </c>
      <c r="Y231" s="25">
        <v>70</v>
      </c>
      <c r="Z231" s="25">
        <v>52</v>
      </c>
      <c r="AA231" s="25">
        <v>65</v>
      </c>
      <c r="AB231" s="25">
        <v>66</v>
      </c>
      <c r="AC231" s="25">
        <v>101</v>
      </c>
      <c r="AD231" s="25">
        <v>118</v>
      </c>
      <c r="AE231" s="25">
        <v>102</v>
      </c>
      <c r="AF231" s="25">
        <v>81</v>
      </c>
      <c r="AG231" s="9"/>
    </row>
    <row r="232" spans="2:33" x14ac:dyDescent="0.4">
      <c r="B232" s="11">
        <v>227</v>
      </c>
      <c r="C232" s="36" t="s">
        <v>564</v>
      </c>
      <c r="D232" s="1" t="s">
        <v>631</v>
      </c>
      <c r="E232" s="2" t="s">
        <v>975</v>
      </c>
      <c r="F232" s="26" t="s">
        <v>805</v>
      </c>
      <c r="G232" s="26" t="str">
        <f t="shared" si="4"/>
        <v>04-0340-4784-0971-2000-0000</v>
      </c>
      <c r="H232" s="4">
        <v>8</v>
      </c>
      <c r="I232" s="5" t="s">
        <v>93</v>
      </c>
      <c r="J232" s="6">
        <f t="shared" si="3"/>
        <v>8488</v>
      </c>
      <c r="K232" s="34" t="s">
        <v>92</v>
      </c>
      <c r="L232" s="21" t="s">
        <v>342</v>
      </c>
      <c r="M232" s="22" t="s">
        <v>507</v>
      </c>
      <c r="N232" s="7">
        <v>60</v>
      </c>
      <c r="O232" s="2" t="s">
        <v>8</v>
      </c>
      <c r="P232" s="2" t="s">
        <v>13</v>
      </c>
      <c r="Q232" s="2" t="s">
        <v>16</v>
      </c>
      <c r="R232" s="2" t="s">
        <v>16</v>
      </c>
      <c r="S232" s="8" t="s">
        <v>502</v>
      </c>
      <c r="T232" s="34" t="s">
        <v>10</v>
      </c>
      <c r="U232" s="25">
        <v>707</v>
      </c>
      <c r="V232" s="25">
        <v>608</v>
      </c>
      <c r="W232" s="25">
        <v>522</v>
      </c>
      <c r="X232" s="25">
        <v>781</v>
      </c>
      <c r="Y232" s="25">
        <v>773</v>
      </c>
      <c r="Z232" s="25">
        <v>676</v>
      </c>
      <c r="AA232" s="25">
        <v>784</v>
      </c>
      <c r="AB232" s="25">
        <v>751</v>
      </c>
      <c r="AC232" s="25">
        <v>883</v>
      </c>
      <c r="AD232" s="25">
        <v>741</v>
      </c>
      <c r="AE232" s="25">
        <v>680</v>
      </c>
      <c r="AF232" s="25">
        <v>582</v>
      </c>
      <c r="AG232" s="9"/>
    </row>
    <row r="233" spans="2:33" x14ac:dyDescent="0.4">
      <c r="B233" s="11">
        <v>228</v>
      </c>
      <c r="C233" s="36" t="s">
        <v>564</v>
      </c>
      <c r="D233" s="1" t="s">
        <v>631</v>
      </c>
      <c r="E233" s="2" t="s">
        <v>594</v>
      </c>
      <c r="F233" s="26" t="s">
        <v>806</v>
      </c>
      <c r="G233" s="26" t="str">
        <f t="shared" si="4"/>
        <v>04-0340-4784-0971-2300-0000</v>
      </c>
      <c r="H233" s="4">
        <v>2</v>
      </c>
      <c r="I233" s="5" t="s">
        <v>94</v>
      </c>
      <c r="J233" s="6">
        <f t="shared" si="3"/>
        <v>14334</v>
      </c>
      <c r="K233" s="11">
        <v>80</v>
      </c>
      <c r="L233" s="34" t="s">
        <v>101</v>
      </c>
      <c r="M233" s="7">
        <v>200</v>
      </c>
      <c r="N233" s="7">
        <v>60</v>
      </c>
      <c r="O233" s="2" t="s">
        <v>8</v>
      </c>
      <c r="P233" s="2" t="s">
        <v>13</v>
      </c>
      <c r="Q233" s="2" t="s">
        <v>16</v>
      </c>
      <c r="R233" s="2" t="s">
        <v>16</v>
      </c>
      <c r="S233" s="8" t="s">
        <v>502</v>
      </c>
      <c r="T233" s="34" t="s">
        <v>10</v>
      </c>
      <c r="U233" s="25">
        <v>1292</v>
      </c>
      <c r="V233" s="25">
        <v>1165</v>
      </c>
      <c r="W233" s="25">
        <v>1117</v>
      </c>
      <c r="X233" s="25">
        <v>1253</v>
      </c>
      <c r="Y233" s="25">
        <v>1180</v>
      </c>
      <c r="Z233" s="25">
        <v>1147</v>
      </c>
      <c r="AA233" s="25">
        <v>1269</v>
      </c>
      <c r="AB233" s="25">
        <v>1153</v>
      </c>
      <c r="AC233" s="25">
        <v>1353</v>
      </c>
      <c r="AD233" s="25">
        <v>1152</v>
      </c>
      <c r="AE233" s="25">
        <v>1150</v>
      </c>
      <c r="AF233" s="25">
        <v>1103</v>
      </c>
      <c r="AG233" s="9"/>
    </row>
    <row r="234" spans="2:33" x14ac:dyDescent="0.4">
      <c r="B234" s="15">
        <v>229</v>
      </c>
      <c r="C234" s="36" t="s">
        <v>564</v>
      </c>
      <c r="D234" s="1" t="s">
        <v>631</v>
      </c>
      <c r="E234" s="2" t="s">
        <v>972</v>
      </c>
      <c r="F234" s="26" t="s">
        <v>807</v>
      </c>
      <c r="G234" s="26" t="str">
        <f t="shared" si="4"/>
        <v>04-0340-4784-0980-5000-0000</v>
      </c>
      <c r="H234" s="4">
        <v>30</v>
      </c>
      <c r="I234" s="5" t="s">
        <v>106</v>
      </c>
      <c r="J234" s="6">
        <f t="shared" si="3"/>
        <v>375</v>
      </c>
      <c r="K234" s="34" t="s">
        <v>92</v>
      </c>
      <c r="L234" s="21" t="s">
        <v>342</v>
      </c>
      <c r="M234" s="22" t="s">
        <v>507</v>
      </c>
      <c r="N234" s="7">
        <v>60</v>
      </c>
      <c r="O234" s="2" t="s">
        <v>8</v>
      </c>
      <c r="P234" s="2" t="s">
        <v>13</v>
      </c>
      <c r="Q234" s="2" t="s">
        <v>16</v>
      </c>
      <c r="R234" s="2" t="s">
        <v>16</v>
      </c>
      <c r="S234" s="8" t="s">
        <v>502</v>
      </c>
      <c r="T234" s="34" t="s">
        <v>10</v>
      </c>
      <c r="U234" s="25">
        <v>30</v>
      </c>
      <c r="V234" s="25">
        <v>26</v>
      </c>
      <c r="W234" s="25">
        <v>25</v>
      </c>
      <c r="X234" s="25">
        <v>29</v>
      </c>
      <c r="Y234" s="25">
        <v>28</v>
      </c>
      <c r="Z234" s="25">
        <v>31</v>
      </c>
      <c r="AA234" s="25">
        <v>37</v>
      </c>
      <c r="AB234" s="25">
        <v>35</v>
      </c>
      <c r="AC234" s="25">
        <v>41</v>
      </c>
      <c r="AD234" s="25">
        <v>33</v>
      </c>
      <c r="AE234" s="25">
        <v>32</v>
      </c>
      <c r="AF234" s="25">
        <v>28</v>
      </c>
      <c r="AG234" s="9"/>
    </row>
    <row r="235" spans="2:33" x14ac:dyDescent="0.4">
      <c r="B235" s="11">
        <v>230</v>
      </c>
      <c r="C235" s="36" t="s">
        <v>564</v>
      </c>
      <c r="D235" s="1" t="s">
        <v>631</v>
      </c>
      <c r="E235" s="2" t="s">
        <v>972</v>
      </c>
      <c r="F235" s="26" t="s">
        <v>808</v>
      </c>
      <c r="G235" s="26" t="str">
        <f t="shared" si="4"/>
        <v>04-0340-4624-0508-0000-0000</v>
      </c>
      <c r="H235" s="4">
        <v>15</v>
      </c>
      <c r="I235" s="5" t="s">
        <v>106</v>
      </c>
      <c r="J235" s="6">
        <f t="shared" si="3"/>
        <v>829</v>
      </c>
      <c r="K235" s="34" t="s">
        <v>92</v>
      </c>
      <c r="L235" s="21" t="s">
        <v>342</v>
      </c>
      <c r="M235" s="22" t="s">
        <v>507</v>
      </c>
      <c r="N235" s="7">
        <v>60</v>
      </c>
      <c r="O235" s="2" t="s">
        <v>8</v>
      </c>
      <c r="P235" s="2" t="s">
        <v>13</v>
      </c>
      <c r="Q235" s="2" t="s">
        <v>16</v>
      </c>
      <c r="R235" s="2" t="s">
        <v>16</v>
      </c>
      <c r="S235" s="8" t="s">
        <v>502</v>
      </c>
      <c r="T235" s="34" t="s">
        <v>10</v>
      </c>
      <c r="U235" s="25">
        <v>64</v>
      </c>
      <c r="V235" s="25">
        <v>63</v>
      </c>
      <c r="W235" s="25">
        <v>58</v>
      </c>
      <c r="X235" s="25">
        <v>61</v>
      </c>
      <c r="Y235" s="25">
        <v>71</v>
      </c>
      <c r="Z235" s="25">
        <v>71</v>
      </c>
      <c r="AA235" s="25">
        <v>80</v>
      </c>
      <c r="AB235" s="25">
        <v>73</v>
      </c>
      <c r="AC235" s="25">
        <v>87</v>
      </c>
      <c r="AD235" s="25">
        <v>78</v>
      </c>
      <c r="AE235" s="25">
        <v>63</v>
      </c>
      <c r="AF235" s="25">
        <v>60</v>
      </c>
      <c r="AG235" s="9"/>
    </row>
    <row r="236" spans="2:33" x14ac:dyDescent="0.4">
      <c r="B236" s="11">
        <v>231</v>
      </c>
      <c r="C236" s="36" t="s">
        <v>564</v>
      </c>
      <c r="D236" s="1" t="s">
        <v>631</v>
      </c>
      <c r="E236" s="2" t="s">
        <v>594</v>
      </c>
      <c r="F236" s="26" t="s">
        <v>809</v>
      </c>
      <c r="G236" s="26" t="str">
        <f t="shared" si="4"/>
        <v>04-0340-4702-4013-0000-0000</v>
      </c>
      <c r="H236" s="4">
        <v>1</v>
      </c>
      <c r="I236" s="5" t="s">
        <v>94</v>
      </c>
      <c r="J236" s="6">
        <f t="shared" si="3"/>
        <v>419</v>
      </c>
      <c r="K236" s="11">
        <v>80</v>
      </c>
      <c r="L236" s="34" t="s">
        <v>101</v>
      </c>
      <c r="M236" s="7">
        <v>200</v>
      </c>
      <c r="N236" s="7">
        <v>60</v>
      </c>
      <c r="O236" s="2" t="s">
        <v>8</v>
      </c>
      <c r="P236" s="2" t="s">
        <v>13</v>
      </c>
      <c r="Q236" s="2" t="s">
        <v>16</v>
      </c>
      <c r="R236" s="2" t="s">
        <v>16</v>
      </c>
      <c r="S236" s="8" t="s">
        <v>502</v>
      </c>
      <c r="T236" s="34" t="s">
        <v>10</v>
      </c>
      <c r="U236" s="25">
        <v>26</v>
      </c>
      <c r="V236" s="25">
        <v>24</v>
      </c>
      <c r="W236" s="25">
        <v>16</v>
      </c>
      <c r="X236" s="25">
        <v>23</v>
      </c>
      <c r="Y236" s="25">
        <v>16</v>
      </c>
      <c r="Z236" s="25">
        <v>15</v>
      </c>
      <c r="AA236" s="25">
        <v>20</v>
      </c>
      <c r="AB236" s="25">
        <v>20</v>
      </c>
      <c r="AC236" s="25">
        <v>89</v>
      </c>
      <c r="AD236" s="25">
        <v>78</v>
      </c>
      <c r="AE236" s="25">
        <v>68</v>
      </c>
      <c r="AF236" s="25">
        <v>24</v>
      </c>
      <c r="AG236" s="9"/>
    </row>
    <row r="237" spans="2:33" x14ac:dyDescent="0.4">
      <c r="B237" s="11">
        <v>232</v>
      </c>
      <c r="C237" s="36" t="s">
        <v>564</v>
      </c>
      <c r="D237" s="1" t="s">
        <v>631</v>
      </c>
      <c r="E237" s="2" t="s">
        <v>972</v>
      </c>
      <c r="F237" s="26" t="s">
        <v>810</v>
      </c>
      <c r="G237" s="26" t="str">
        <f t="shared" si="4"/>
        <v>04-0340-4702-4070-4000-0000</v>
      </c>
      <c r="H237" s="4">
        <v>30</v>
      </c>
      <c r="I237" s="5" t="s">
        <v>106</v>
      </c>
      <c r="J237" s="6">
        <f t="shared" si="3"/>
        <v>8559</v>
      </c>
      <c r="K237" s="34" t="s">
        <v>92</v>
      </c>
      <c r="L237" s="21" t="s">
        <v>342</v>
      </c>
      <c r="M237" s="22" t="s">
        <v>507</v>
      </c>
      <c r="N237" s="7">
        <v>60</v>
      </c>
      <c r="O237" s="2" t="s">
        <v>8</v>
      </c>
      <c r="P237" s="2" t="s">
        <v>13</v>
      </c>
      <c r="Q237" s="2" t="s">
        <v>16</v>
      </c>
      <c r="R237" s="2" t="s">
        <v>16</v>
      </c>
      <c r="S237" s="8" t="s">
        <v>502</v>
      </c>
      <c r="T237" s="34" t="s">
        <v>10</v>
      </c>
      <c r="U237" s="25">
        <v>645</v>
      </c>
      <c r="V237" s="25">
        <v>629</v>
      </c>
      <c r="W237" s="25">
        <v>570</v>
      </c>
      <c r="X237" s="25">
        <v>622</v>
      </c>
      <c r="Y237" s="25">
        <v>712</v>
      </c>
      <c r="Z237" s="25">
        <v>707</v>
      </c>
      <c r="AA237" s="25">
        <v>810</v>
      </c>
      <c r="AB237" s="25">
        <v>768</v>
      </c>
      <c r="AC237" s="25">
        <v>937</v>
      </c>
      <c r="AD237" s="25">
        <v>839</v>
      </c>
      <c r="AE237" s="25">
        <v>684</v>
      </c>
      <c r="AF237" s="25">
        <v>636</v>
      </c>
      <c r="AG237" s="9"/>
    </row>
    <row r="238" spans="2:33" x14ac:dyDescent="0.4">
      <c r="B238" s="11">
        <v>233</v>
      </c>
      <c r="C238" s="36" t="s">
        <v>564</v>
      </c>
      <c r="D238" s="1" t="s">
        <v>631</v>
      </c>
      <c r="E238" s="2" t="s">
        <v>972</v>
      </c>
      <c r="F238" s="26" t="s">
        <v>811</v>
      </c>
      <c r="G238" s="26" t="str">
        <f t="shared" si="4"/>
        <v>04-0340-4702-4511-0000-0000</v>
      </c>
      <c r="H238" s="4">
        <v>30</v>
      </c>
      <c r="I238" s="5" t="s">
        <v>106</v>
      </c>
      <c r="J238" s="6">
        <f t="shared" si="3"/>
        <v>1136</v>
      </c>
      <c r="K238" s="34" t="s">
        <v>92</v>
      </c>
      <c r="L238" s="21" t="s">
        <v>342</v>
      </c>
      <c r="M238" s="22" t="s">
        <v>507</v>
      </c>
      <c r="N238" s="7">
        <v>60</v>
      </c>
      <c r="O238" s="2" t="s">
        <v>8</v>
      </c>
      <c r="P238" s="2" t="s">
        <v>13</v>
      </c>
      <c r="Q238" s="2" t="s">
        <v>16</v>
      </c>
      <c r="R238" s="2" t="s">
        <v>16</v>
      </c>
      <c r="S238" s="8" t="s">
        <v>502</v>
      </c>
      <c r="T238" s="34" t="s">
        <v>10</v>
      </c>
      <c r="U238" s="25">
        <v>92</v>
      </c>
      <c r="V238" s="25">
        <v>101</v>
      </c>
      <c r="W238" s="25">
        <v>98</v>
      </c>
      <c r="X238" s="25">
        <v>118</v>
      </c>
      <c r="Y238" s="25">
        <v>117</v>
      </c>
      <c r="Z238" s="25">
        <v>98</v>
      </c>
      <c r="AA238" s="25">
        <v>97</v>
      </c>
      <c r="AB238" s="25">
        <v>82</v>
      </c>
      <c r="AC238" s="25">
        <v>91</v>
      </c>
      <c r="AD238" s="25">
        <v>86</v>
      </c>
      <c r="AE238" s="25">
        <v>74</v>
      </c>
      <c r="AF238" s="25">
        <v>82</v>
      </c>
      <c r="AG238" s="9"/>
    </row>
    <row r="239" spans="2:33" x14ac:dyDescent="0.4">
      <c r="B239" s="11">
        <v>234</v>
      </c>
      <c r="C239" s="36" t="s">
        <v>564</v>
      </c>
      <c r="D239" s="1" t="s">
        <v>631</v>
      </c>
      <c r="E239" s="2" t="s">
        <v>975</v>
      </c>
      <c r="F239" s="26" t="s">
        <v>812</v>
      </c>
      <c r="G239" s="26" t="str">
        <f t="shared" si="4"/>
        <v>04-0340-4702-4550-0000-0000</v>
      </c>
      <c r="H239" s="4">
        <v>8</v>
      </c>
      <c r="I239" s="5" t="s">
        <v>93</v>
      </c>
      <c r="J239" s="6">
        <f t="shared" si="3"/>
        <v>9661</v>
      </c>
      <c r="K239" s="34" t="s">
        <v>92</v>
      </c>
      <c r="L239" s="21" t="s">
        <v>342</v>
      </c>
      <c r="M239" s="22" t="s">
        <v>507</v>
      </c>
      <c r="N239" s="7">
        <v>60</v>
      </c>
      <c r="O239" s="2" t="s">
        <v>8</v>
      </c>
      <c r="P239" s="2" t="s">
        <v>13</v>
      </c>
      <c r="Q239" s="2" t="s">
        <v>16</v>
      </c>
      <c r="R239" s="2" t="s">
        <v>16</v>
      </c>
      <c r="S239" s="8" t="s">
        <v>502</v>
      </c>
      <c r="T239" s="34" t="s">
        <v>10</v>
      </c>
      <c r="U239" s="25">
        <v>727</v>
      </c>
      <c r="V239" s="25">
        <v>788</v>
      </c>
      <c r="W239" s="25">
        <v>806</v>
      </c>
      <c r="X239" s="25">
        <v>996</v>
      </c>
      <c r="Y239" s="25">
        <v>832</v>
      </c>
      <c r="Z239" s="25">
        <v>803</v>
      </c>
      <c r="AA239" s="25">
        <v>870</v>
      </c>
      <c r="AB239" s="25">
        <v>761</v>
      </c>
      <c r="AC239" s="25">
        <v>916</v>
      </c>
      <c r="AD239" s="25">
        <v>871</v>
      </c>
      <c r="AE239" s="25">
        <v>647</v>
      </c>
      <c r="AF239" s="25">
        <v>644</v>
      </c>
      <c r="AG239" s="9"/>
    </row>
    <row r="240" spans="2:33" x14ac:dyDescent="0.4">
      <c r="B240" s="15">
        <v>235</v>
      </c>
      <c r="C240" s="36" t="s">
        <v>564</v>
      </c>
      <c r="D240" s="1" t="s">
        <v>631</v>
      </c>
      <c r="E240" s="2" t="s">
        <v>972</v>
      </c>
      <c r="F240" s="26" t="s">
        <v>813</v>
      </c>
      <c r="G240" s="26" t="str">
        <f t="shared" si="4"/>
        <v>04-0340-4702-4570-1100-0000</v>
      </c>
      <c r="H240" s="4">
        <v>20</v>
      </c>
      <c r="I240" s="5" t="s">
        <v>106</v>
      </c>
      <c r="J240" s="6">
        <f t="shared" si="3"/>
        <v>352</v>
      </c>
      <c r="K240" s="34" t="s">
        <v>92</v>
      </c>
      <c r="L240" s="21" t="s">
        <v>342</v>
      </c>
      <c r="M240" s="22" t="s">
        <v>507</v>
      </c>
      <c r="N240" s="7">
        <v>60</v>
      </c>
      <c r="O240" s="2" t="s">
        <v>8</v>
      </c>
      <c r="P240" s="2" t="s">
        <v>13</v>
      </c>
      <c r="Q240" s="2" t="s">
        <v>16</v>
      </c>
      <c r="R240" s="2" t="s">
        <v>16</v>
      </c>
      <c r="S240" s="8" t="s">
        <v>502</v>
      </c>
      <c r="T240" s="34" t="s">
        <v>10</v>
      </c>
      <c r="U240" s="25">
        <v>26</v>
      </c>
      <c r="V240" s="25">
        <v>25</v>
      </c>
      <c r="W240" s="25">
        <v>23</v>
      </c>
      <c r="X240" s="25">
        <v>25</v>
      </c>
      <c r="Y240" s="25">
        <v>29</v>
      </c>
      <c r="Z240" s="25">
        <v>29</v>
      </c>
      <c r="AA240" s="25">
        <v>34</v>
      </c>
      <c r="AB240" s="25">
        <v>32</v>
      </c>
      <c r="AC240" s="25">
        <v>39</v>
      </c>
      <c r="AD240" s="25">
        <v>35</v>
      </c>
      <c r="AE240" s="25">
        <v>29</v>
      </c>
      <c r="AF240" s="25">
        <v>26</v>
      </c>
      <c r="AG240" s="9"/>
    </row>
    <row r="241" spans="2:33" x14ac:dyDescent="0.4">
      <c r="B241" s="11">
        <v>236</v>
      </c>
      <c r="C241" s="36" t="s">
        <v>565</v>
      </c>
      <c r="D241" s="1" t="s">
        <v>633</v>
      </c>
      <c r="E241" s="2" t="s">
        <v>972</v>
      </c>
      <c r="F241" s="26" t="s">
        <v>814</v>
      </c>
      <c r="G241" s="26" t="str">
        <f t="shared" si="4"/>
        <v>04-0340-4860-0175-4000-0000</v>
      </c>
      <c r="H241" s="4">
        <v>60</v>
      </c>
      <c r="I241" s="5" t="s">
        <v>106</v>
      </c>
      <c r="J241" s="6">
        <f t="shared" si="3"/>
        <v>7259</v>
      </c>
      <c r="K241" s="34" t="s">
        <v>92</v>
      </c>
      <c r="L241" s="21" t="s">
        <v>342</v>
      </c>
      <c r="M241" s="22" t="s">
        <v>507</v>
      </c>
      <c r="N241" s="7">
        <v>60</v>
      </c>
      <c r="O241" s="2" t="s">
        <v>8</v>
      </c>
      <c r="P241" s="2" t="s">
        <v>13</v>
      </c>
      <c r="Q241" s="2" t="s">
        <v>16</v>
      </c>
      <c r="R241" s="2" t="s">
        <v>16</v>
      </c>
      <c r="S241" s="8" t="s">
        <v>502</v>
      </c>
      <c r="T241" s="34" t="s">
        <v>10</v>
      </c>
      <c r="U241" s="25">
        <v>573</v>
      </c>
      <c r="V241" s="25">
        <v>481</v>
      </c>
      <c r="W241" s="25">
        <v>455</v>
      </c>
      <c r="X241" s="25">
        <v>571</v>
      </c>
      <c r="Y241" s="25">
        <v>534</v>
      </c>
      <c r="Z241" s="25">
        <v>643</v>
      </c>
      <c r="AA241" s="25">
        <v>643</v>
      </c>
      <c r="AB241" s="25">
        <v>671</v>
      </c>
      <c r="AC241" s="25">
        <v>817</v>
      </c>
      <c r="AD241" s="25">
        <v>679</v>
      </c>
      <c r="AE241" s="25">
        <v>616</v>
      </c>
      <c r="AF241" s="25">
        <v>576</v>
      </c>
      <c r="AG241" s="9"/>
    </row>
    <row r="242" spans="2:33" x14ac:dyDescent="0.4">
      <c r="B242" s="11">
        <v>237</v>
      </c>
      <c r="C242" s="36" t="s">
        <v>566</v>
      </c>
      <c r="D242" s="1" t="s">
        <v>634</v>
      </c>
      <c r="E242" s="2" t="s">
        <v>972</v>
      </c>
      <c r="F242" s="26" t="s">
        <v>815</v>
      </c>
      <c r="G242" s="26" t="str">
        <f t="shared" si="4"/>
        <v>04-0340-4311-0685-6000-0000</v>
      </c>
      <c r="H242" s="4">
        <v>20</v>
      </c>
      <c r="I242" s="5" t="s">
        <v>106</v>
      </c>
      <c r="J242" s="6">
        <f t="shared" si="3"/>
        <v>586</v>
      </c>
      <c r="K242" s="34" t="s">
        <v>92</v>
      </c>
      <c r="L242" s="21" t="s">
        <v>342</v>
      </c>
      <c r="M242" s="22" t="s">
        <v>507</v>
      </c>
      <c r="N242" s="7">
        <v>60</v>
      </c>
      <c r="O242" s="2" t="s">
        <v>8</v>
      </c>
      <c r="P242" s="2" t="s">
        <v>13</v>
      </c>
      <c r="Q242" s="2" t="s">
        <v>16</v>
      </c>
      <c r="R242" s="2" t="s">
        <v>16</v>
      </c>
      <c r="S242" s="8" t="s">
        <v>502</v>
      </c>
      <c r="T242" s="34" t="s">
        <v>10</v>
      </c>
      <c r="U242" s="25">
        <v>41</v>
      </c>
      <c r="V242" s="25">
        <v>39</v>
      </c>
      <c r="W242" s="25">
        <v>34</v>
      </c>
      <c r="X242" s="25">
        <v>39</v>
      </c>
      <c r="Y242" s="25">
        <v>56</v>
      </c>
      <c r="Z242" s="25">
        <v>58</v>
      </c>
      <c r="AA242" s="25">
        <v>55</v>
      </c>
      <c r="AB242" s="25">
        <v>53</v>
      </c>
      <c r="AC242" s="25">
        <v>62</v>
      </c>
      <c r="AD242" s="25">
        <v>51</v>
      </c>
      <c r="AE242" s="25">
        <v>51</v>
      </c>
      <c r="AF242" s="25">
        <v>47</v>
      </c>
      <c r="AG242" s="9"/>
    </row>
    <row r="243" spans="2:33" x14ac:dyDescent="0.4">
      <c r="B243" s="11">
        <v>238</v>
      </c>
      <c r="C243" s="36" t="s">
        <v>567</v>
      </c>
      <c r="D243" s="1" t="s">
        <v>635</v>
      </c>
      <c r="E243" s="2" t="s">
        <v>972</v>
      </c>
      <c r="F243" s="26" t="s">
        <v>816</v>
      </c>
      <c r="G243" s="26" t="str">
        <f t="shared" si="4"/>
        <v>04-0340-4312-0470-0000-0000</v>
      </c>
      <c r="H243" s="4">
        <v>30</v>
      </c>
      <c r="I243" s="5" t="s">
        <v>106</v>
      </c>
      <c r="J243" s="6">
        <f t="shared" si="3"/>
        <v>3216</v>
      </c>
      <c r="K243" s="34" t="s">
        <v>92</v>
      </c>
      <c r="L243" s="21" t="s">
        <v>342</v>
      </c>
      <c r="M243" s="22" t="s">
        <v>507</v>
      </c>
      <c r="N243" s="7">
        <v>60</v>
      </c>
      <c r="O243" s="2" t="s">
        <v>8</v>
      </c>
      <c r="P243" s="2" t="s">
        <v>13</v>
      </c>
      <c r="Q243" s="2" t="s">
        <v>16</v>
      </c>
      <c r="R243" s="2" t="s">
        <v>16</v>
      </c>
      <c r="S243" s="8" t="s">
        <v>502</v>
      </c>
      <c r="T243" s="34" t="s">
        <v>10</v>
      </c>
      <c r="U243" s="25">
        <v>328</v>
      </c>
      <c r="V243" s="25">
        <v>338</v>
      </c>
      <c r="W243" s="25">
        <v>295</v>
      </c>
      <c r="X243" s="25">
        <v>325</v>
      </c>
      <c r="Y243" s="25">
        <v>132</v>
      </c>
      <c r="Z243" s="25">
        <v>158</v>
      </c>
      <c r="AA243" s="25">
        <v>136</v>
      </c>
      <c r="AB243" s="25">
        <v>201</v>
      </c>
      <c r="AC243" s="25">
        <v>363</v>
      </c>
      <c r="AD243" s="25">
        <v>300</v>
      </c>
      <c r="AE243" s="25">
        <v>310</v>
      </c>
      <c r="AF243" s="25">
        <v>330</v>
      </c>
      <c r="AG243" s="9"/>
    </row>
    <row r="244" spans="2:33" x14ac:dyDescent="0.4">
      <c r="B244" s="11">
        <v>239</v>
      </c>
      <c r="C244" s="36" t="s">
        <v>568</v>
      </c>
      <c r="D244" s="1" t="s">
        <v>636</v>
      </c>
      <c r="E244" s="2" t="s">
        <v>972</v>
      </c>
      <c r="F244" s="26" t="s">
        <v>817</v>
      </c>
      <c r="G244" s="26" t="str">
        <f t="shared" si="4"/>
        <v>04-0340-4556-0370-7000-0000</v>
      </c>
      <c r="H244" s="4">
        <v>60</v>
      </c>
      <c r="I244" s="5" t="s">
        <v>106</v>
      </c>
      <c r="J244" s="6">
        <f t="shared" si="3"/>
        <v>3303</v>
      </c>
      <c r="K244" s="34" t="s">
        <v>92</v>
      </c>
      <c r="L244" s="21" t="s">
        <v>342</v>
      </c>
      <c r="M244" s="22" t="s">
        <v>507</v>
      </c>
      <c r="N244" s="7">
        <v>60</v>
      </c>
      <c r="O244" s="2" t="s">
        <v>8</v>
      </c>
      <c r="P244" s="2" t="s">
        <v>13</v>
      </c>
      <c r="Q244" s="2" t="s">
        <v>16</v>
      </c>
      <c r="R244" s="2" t="s">
        <v>16</v>
      </c>
      <c r="S244" s="8" t="s">
        <v>502</v>
      </c>
      <c r="T244" s="34" t="s">
        <v>10</v>
      </c>
      <c r="U244" s="25">
        <v>1499</v>
      </c>
      <c r="V244" s="25">
        <v>1764</v>
      </c>
      <c r="W244" s="25">
        <v>29</v>
      </c>
      <c r="X244" s="25">
        <v>0</v>
      </c>
      <c r="Y244" s="25">
        <v>7</v>
      </c>
      <c r="Z244" s="25">
        <v>0</v>
      </c>
      <c r="AA244" s="25">
        <v>4</v>
      </c>
      <c r="AB244" s="25">
        <v>0</v>
      </c>
      <c r="AC244" s="25">
        <v>0</v>
      </c>
      <c r="AD244" s="25">
        <v>0</v>
      </c>
      <c r="AE244" s="25">
        <v>0</v>
      </c>
      <c r="AF244" s="25">
        <v>0</v>
      </c>
      <c r="AG244" s="9"/>
    </row>
    <row r="245" spans="2:33" x14ac:dyDescent="0.4">
      <c r="B245" s="11">
        <v>240</v>
      </c>
      <c r="C245" s="36" t="s">
        <v>568</v>
      </c>
      <c r="D245" s="1" t="s">
        <v>636</v>
      </c>
      <c r="E245" s="2" t="s">
        <v>632</v>
      </c>
      <c r="F245" s="26" t="s">
        <v>818</v>
      </c>
      <c r="G245" s="26" t="str">
        <f t="shared" si="4"/>
        <v>04-0340-4556-0374-0300-0000</v>
      </c>
      <c r="H245" s="4">
        <v>34</v>
      </c>
      <c r="I245" s="5" t="s">
        <v>94</v>
      </c>
      <c r="J245" s="6">
        <f t="shared" si="3"/>
        <v>37244</v>
      </c>
      <c r="K245" s="11">
        <v>80</v>
      </c>
      <c r="L245" s="34" t="s">
        <v>101</v>
      </c>
      <c r="M245" s="7">
        <v>200</v>
      </c>
      <c r="N245" s="7">
        <v>60</v>
      </c>
      <c r="O245" s="2" t="s">
        <v>8</v>
      </c>
      <c r="P245" s="2" t="s">
        <v>13</v>
      </c>
      <c r="Q245" s="2" t="s">
        <v>16</v>
      </c>
      <c r="R245" s="2" t="s">
        <v>16</v>
      </c>
      <c r="S245" s="8" t="s">
        <v>502</v>
      </c>
      <c r="T245" s="34" t="s">
        <v>10</v>
      </c>
      <c r="U245" s="25">
        <v>455</v>
      </c>
      <c r="V245" s="25">
        <v>83</v>
      </c>
      <c r="W245" s="25">
        <v>657</v>
      </c>
      <c r="X245" s="25">
        <v>123</v>
      </c>
      <c r="Y245" s="25">
        <v>6804</v>
      </c>
      <c r="Z245" s="25">
        <v>6037</v>
      </c>
      <c r="AA245" s="25">
        <v>5511</v>
      </c>
      <c r="AB245" s="25">
        <v>3718</v>
      </c>
      <c r="AC245" s="25">
        <v>4217</v>
      </c>
      <c r="AD245" s="25">
        <v>2987</v>
      </c>
      <c r="AE245" s="25">
        <v>3608</v>
      </c>
      <c r="AF245" s="25">
        <v>3044</v>
      </c>
      <c r="AG245" s="9"/>
    </row>
    <row r="246" spans="2:33" x14ac:dyDescent="0.4">
      <c r="B246" s="15">
        <v>241</v>
      </c>
      <c r="C246" s="36" t="s">
        <v>569</v>
      </c>
      <c r="D246" s="1" t="s">
        <v>637</v>
      </c>
      <c r="E246" s="2" t="s">
        <v>972</v>
      </c>
      <c r="F246" s="26" t="s">
        <v>819</v>
      </c>
      <c r="G246" s="26" t="str">
        <f t="shared" si="4"/>
        <v>04-0340-4901-0518-0000-0000</v>
      </c>
      <c r="H246" s="4">
        <v>30</v>
      </c>
      <c r="I246" s="5" t="s">
        <v>106</v>
      </c>
      <c r="J246" s="6">
        <f t="shared" si="3"/>
        <v>832</v>
      </c>
      <c r="K246" s="34" t="s">
        <v>92</v>
      </c>
      <c r="L246" s="21" t="s">
        <v>342</v>
      </c>
      <c r="M246" s="22" t="s">
        <v>507</v>
      </c>
      <c r="N246" s="7">
        <v>60</v>
      </c>
      <c r="O246" s="2" t="s">
        <v>8</v>
      </c>
      <c r="P246" s="2" t="s">
        <v>13</v>
      </c>
      <c r="Q246" s="2" t="s">
        <v>16</v>
      </c>
      <c r="R246" s="2" t="s">
        <v>16</v>
      </c>
      <c r="S246" s="8" t="s">
        <v>502</v>
      </c>
      <c r="T246" s="34" t="s">
        <v>10</v>
      </c>
      <c r="U246" s="25">
        <v>67</v>
      </c>
      <c r="V246" s="25">
        <v>63</v>
      </c>
      <c r="W246" s="25">
        <v>56</v>
      </c>
      <c r="X246" s="25">
        <v>65</v>
      </c>
      <c r="Y246" s="25">
        <v>65</v>
      </c>
      <c r="Z246" s="25">
        <v>68</v>
      </c>
      <c r="AA246" s="25">
        <v>78</v>
      </c>
      <c r="AB246" s="25">
        <v>84</v>
      </c>
      <c r="AC246" s="25">
        <v>84</v>
      </c>
      <c r="AD246" s="25">
        <v>76</v>
      </c>
      <c r="AE246" s="25">
        <v>64</v>
      </c>
      <c r="AF246" s="25">
        <v>62</v>
      </c>
      <c r="AG246" s="9"/>
    </row>
    <row r="247" spans="2:33" x14ac:dyDescent="0.4">
      <c r="B247" s="11">
        <v>242</v>
      </c>
      <c r="C247" s="36" t="s">
        <v>570</v>
      </c>
      <c r="D247" s="1" t="s">
        <v>638</v>
      </c>
      <c r="E247" s="2" t="s">
        <v>975</v>
      </c>
      <c r="F247" s="26" t="s">
        <v>820</v>
      </c>
      <c r="G247" s="26" t="str">
        <f t="shared" si="4"/>
        <v>04-0340-4203-0332-0000-0000</v>
      </c>
      <c r="H247" s="4">
        <v>13</v>
      </c>
      <c r="I247" s="5" t="s">
        <v>93</v>
      </c>
      <c r="J247" s="6">
        <f t="shared" si="3"/>
        <v>13213</v>
      </c>
      <c r="K247" s="34" t="s">
        <v>92</v>
      </c>
      <c r="L247" s="21" t="s">
        <v>342</v>
      </c>
      <c r="M247" s="22" t="s">
        <v>507</v>
      </c>
      <c r="N247" s="7">
        <v>60</v>
      </c>
      <c r="O247" s="2" t="s">
        <v>8</v>
      </c>
      <c r="P247" s="2" t="s">
        <v>13</v>
      </c>
      <c r="Q247" s="2" t="s">
        <v>16</v>
      </c>
      <c r="R247" s="2" t="s">
        <v>16</v>
      </c>
      <c r="S247" s="8" t="s">
        <v>502</v>
      </c>
      <c r="T247" s="34" t="s">
        <v>10</v>
      </c>
      <c r="U247" s="25">
        <v>945</v>
      </c>
      <c r="V247" s="25">
        <v>973</v>
      </c>
      <c r="W247" s="25">
        <v>867</v>
      </c>
      <c r="X247" s="25">
        <v>1163</v>
      </c>
      <c r="Y247" s="25">
        <v>1198</v>
      </c>
      <c r="Z247" s="25">
        <v>1043</v>
      </c>
      <c r="AA247" s="25">
        <v>1153</v>
      </c>
      <c r="AB247" s="25">
        <v>1117</v>
      </c>
      <c r="AC247" s="25">
        <v>1299</v>
      </c>
      <c r="AD247" s="25">
        <v>1204</v>
      </c>
      <c r="AE247" s="25">
        <v>1176</v>
      </c>
      <c r="AF247" s="25">
        <v>1075</v>
      </c>
      <c r="AG247" s="9"/>
    </row>
    <row r="248" spans="2:33" x14ac:dyDescent="0.4">
      <c r="B248" s="11">
        <v>243</v>
      </c>
      <c r="C248" s="36" t="s">
        <v>570</v>
      </c>
      <c r="D248" s="1" t="s">
        <v>638</v>
      </c>
      <c r="E248" s="2" t="s">
        <v>632</v>
      </c>
      <c r="F248" s="26" t="s">
        <v>821</v>
      </c>
      <c r="G248" s="26" t="str">
        <f t="shared" si="4"/>
        <v>04-0340-4203-0332-0300-0000</v>
      </c>
      <c r="H248" s="4">
        <v>15</v>
      </c>
      <c r="I248" s="5" t="s">
        <v>94</v>
      </c>
      <c r="J248" s="6">
        <f t="shared" si="3"/>
        <v>3033</v>
      </c>
      <c r="K248" s="11">
        <v>80</v>
      </c>
      <c r="L248" s="34" t="s">
        <v>101</v>
      </c>
      <c r="M248" s="7">
        <v>200</v>
      </c>
      <c r="N248" s="7">
        <v>60</v>
      </c>
      <c r="O248" s="2" t="s">
        <v>8</v>
      </c>
      <c r="P248" s="2" t="s">
        <v>13</v>
      </c>
      <c r="Q248" s="2" t="s">
        <v>16</v>
      </c>
      <c r="R248" s="2" t="s">
        <v>16</v>
      </c>
      <c r="S248" s="8" t="s">
        <v>502</v>
      </c>
      <c r="T248" s="34" t="s">
        <v>10</v>
      </c>
      <c r="U248" s="25">
        <v>248</v>
      </c>
      <c r="V248" s="25">
        <v>251</v>
      </c>
      <c r="W248" s="25">
        <v>215</v>
      </c>
      <c r="X248" s="25">
        <v>262</v>
      </c>
      <c r="Y248" s="25">
        <v>286</v>
      </c>
      <c r="Z248" s="25">
        <v>213</v>
      </c>
      <c r="AA248" s="25">
        <v>242</v>
      </c>
      <c r="AB248" s="25">
        <v>249</v>
      </c>
      <c r="AC248" s="25">
        <v>297</v>
      </c>
      <c r="AD248" s="25">
        <v>251</v>
      </c>
      <c r="AE248" s="25">
        <v>254</v>
      </c>
      <c r="AF248" s="25">
        <v>265</v>
      </c>
      <c r="AG248" s="9"/>
    </row>
    <row r="249" spans="2:33" x14ac:dyDescent="0.4">
      <c r="B249" s="11">
        <v>244</v>
      </c>
      <c r="C249" s="36" t="s">
        <v>570</v>
      </c>
      <c r="D249" s="1" t="s">
        <v>638</v>
      </c>
      <c r="E249" s="2" t="s">
        <v>975</v>
      </c>
      <c r="F249" s="26" t="s">
        <v>822</v>
      </c>
      <c r="G249" s="26" t="str">
        <f t="shared" si="4"/>
        <v>04-0340-4126-0270-7000-0000</v>
      </c>
      <c r="H249" s="4">
        <v>13</v>
      </c>
      <c r="I249" s="5" t="s">
        <v>93</v>
      </c>
      <c r="J249" s="6">
        <f t="shared" si="3"/>
        <v>8933</v>
      </c>
      <c r="K249" s="34" t="s">
        <v>92</v>
      </c>
      <c r="L249" s="21" t="s">
        <v>342</v>
      </c>
      <c r="M249" s="22" t="s">
        <v>507</v>
      </c>
      <c r="N249" s="7">
        <v>60</v>
      </c>
      <c r="O249" s="2" t="s">
        <v>8</v>
      </c>
      <c r="P249" s="2" t="s">
        <v>13</v>
      </c>
      <c r="Q249" s="2" t="s">
        <v>16</v>
      </c>
      <c r="R249" s="2" t="s">
        <v>16</v>
      </c>
      <c r="S249" s="8" t="s">
        <v>502</v>
      </c>
      <c r="T249" s="34" t="s">
        <v>10</v>
      </c>
      <c r="U249" s="25">
        <v>582</v>
      </c>
      <c r="V249" s="25">
        <v>504</v>
      </c>
      <c r="W249" s="25">
        <v>526</v>
      </c>
      <c r="X249" s="25">
        <v>787</v>
      </c>
      <c r="Y249" s="25">
        <v>823</v>
      </c>
      <c r="Z249" s="25">
        <v>861</v>
      </c>
      <c r="AA249" s="25">
        <v>943</v>
      </c>
      <c r="AB249" s="25">
        <v>803</v>
      </c>
      <c r="AC249" s="25">
        <v>945</v>
      </c>
      <c r="AD249" s="25">
        <v>777</v>
      </c>
      <c r="AE249" s="25">
        <v>722</v>
      </c>
      <c r="AF249" s="25">
        <v>660</v>
      </c>
      <c r="AG249" s="9"/>
    </row>
    <row r="250" spans="2:33" x14ac:dyDescent="0.4">
      <c r="B250" s="11">
        <v>245</v>
      </c>
      <c r="C250" s="36" t="s">
        <v>570</v>
      </c>
      <c r="D250" s="1" t="s">
        <v>638</v>
      </c>
      <c r="E250" s="2" t="s">
        <v>632</v>
      </c>
      <c r="F250" s="26" t="s">
        <v>823</v>
      </c>
      <c r="G250" s="26" t="str">
        <f t="shared" si="4"/>
        <v>04-0340-4126-0270-7300-0000</v>
      </c>
      <c r="H250" s="4">
        <v>8</v>
      </c>
      <c r="I250" s="5" t="s">
        <v>94</v>
      </c>
      <c r="J250" s="6">
        <f t="shared" si="3"/>
        <v>2140</v>
      </c>
      <c r="K250" s="11">
        <v>80</v>
      </c>
      <c r="L250" s="34" t="s">
        <v>500</v>
      </c>
      <c r="M250" s="7">
        <v>200</v>
      </c>
      <c r="N250" s="7">
        <v>60</v>
      </c>
      <c r="O250" s="2" t="s">
        <v>8</v>
      </c>
      <c r="P250" s="2" t="s">
        <v>13</v>
      </c>
      <c r="Q250" s="2" t="s">
        <v>16</v>
      </c>
      <c r="R250" s="2" t="s">
        <v>16</v>
      </c>
      <c r="S250" s="8" t="s">
        <v>502</v>
      </c>
      <c r="T250" s="34" t="s">
        <v>10</v>
      </c>
      <c r="U250" s="25">
        <v>181</v>
      </c>
      <c r="V250" s="25">
        <v>167</v>
      </c>
      <c r="W250" s="25">
        <v>161</v>
      </c>
      <c r="X250" s="25">
        <v>172</v>
      </c>
      <c r="Y250" s="25">
        <v>160</v>
      </c>
      <c r="Z250" s="25">
        <v>124</v>
      </c>
      <c r="AA250" s="25">
        <v>155</v>
      </c>
      <c r="AB250" s="25">
        <v>142</v>
      </c>
      <c r="AC250" s="25">
        <v>188</v>
      </c>
      <c r="AD250" s="25">
        <v>141</v>
      </c>
      <c r="AE250" s="25">
        <v>345</v>
      </c>
      <c r="AF250" s="25">
        <v>204</v>
      </c>
      <c r="AG250" s="9"/>
    </row>
    <row r="251" spans="2:33" x14ac:dyDescent="0.4">
      <c r="B251" s="11">
        <v>246</v>
      </c>
      <c r="C251" s="36" t="s">
        <v>570</v>
      </c>
      <c r="D251" s="1" t="s">
        <v>748</v>
      </c>
      <c r="E251" s="2" t="s">
        <v>972</v>
      </c>
      <c r="F251" s="26" t="s">
        <v>824</v>
      </c>
      <c r="G251" s="26" t="str">
        <f t="shared" si="4"/>
        <v>04-0340-4201-0800-3000-0000</v>
      </c>
      <c r="H251" s="4">
        <v>15</v>
      </c>
      <c r="I251" s="5" t="s">
        <v>106</v>
      </c>
      <c r="J251" s="6">
        <f t="shared" si="3"/>
        <v>250</v>
      </c>
      <c r="K251" s="34" t="s">
        <v>92</v>
      </c>
      <c r="L251" s="21" t="s">
        <v>342</v>
      </c>
      <c r="M251" s="22" t="s">
        <v>507</v>
      </c>
      <c r="N251" s="7">
        <v>60</v>
      </c>
      <c r="O251" s="2" t="s">
        <v>8</v>
      </c>
      <c r="P251" s="2" t="s">
        <v>13</v>
      </c>
      <c r="Q251" s="2" t="s">
        <v>16</v>
      </c>
      <c r="R251" s="2" t="s">
        <v>16</v>
      </c>
      <c r="S251" s="8" t="s">
        <v>502</v>
      </c>
      <c r="T251" s="34" t="s">
        <v>10</v>
      </c>
      <c r="U251" s="25">
        <v>21</v>
      </c>
      <c r="V251" s="25">
        <v>24</v>
      </c>
      <c r="W251" s="25">
        <v>21</v>
      </c>
      <c r="X251" s="25">
        <v>23</v>
      </c>
      <c r="Y251" s="25">
        <v>23</v>
      </c>
      <c r="Z251" s="25">
        <v>24</v>
      </c>
      <c r="AA251" s="25">
        <v>22</v>
      </c>
      <c r="AB251" s="25">
        <v>21</v>
      </c>
      <c r="AC251" s="25">
        <v>21</v>
      </c>
      <c r="AD251" s="25">
        <v>16</v>
      </c>
      <c r="AE251" s="25">
        <v>17</v>
      </c>
      <c r="AF251" s="25">
        <v>17</v>
      </c>
      <c r="AG251" s="9"/>
    </row>
    <row r="252" spans="2:33" x14ac:dyDescent="0.4">
      <c r="B252" s="15">
        <v>247</v>
      </c>
      <c r="C252" s="11" t="s">
        <v>714</v>
      </c>
      <c r="D252" s="11" t="s">
        <v>748</v>
      </c>
      <c r="E252" s="11" t="s">
        <v>712</v>
      </c>
      <c r="F252" s="26" t="s">
        <v>825</v>
      </c>
      <c r="G252" s="26" t="str">
        <f t="shared" si="4"/>
        <v>04-0340-4480-5308-8000-0000</v>
      </c>
      <c r="H252" s="4">
        <v>10</v>
      </c>
      <c r="I252" s="5" t="s">
        <v>531</v>
      </c>
      <c r="J252" s="6">
        <f t="shared" si="3"/>
        <v>0</v>
      </c>
      <c r="K252" s="108" t="s">
        <v>517</v>
      </c>
      <c r="L252" s="34" t="s">
        <v>342</v>
      </c>
      <c r="M252" s="7" t="s">
        <v>508</v>
      </c>
      <c r="N252" s="11">
        <v>60</v>
      </c>
      <c r="O252" s="11" t="s">
        <v>226</v>
      </c>
      <c r="P252" s="11" t="s">
        <v>501</v>
      </c>
      <c r="Q252" s="11" t="s">
        <v>776</v>
      </c>
      <c r="R252" s="11" t="s">
        <v>776</v>
      </c>
      <c r="S252" s="108" t="s">
        <v>502</v>
      </c>
      <c r="T252" s="34" t="s">
        <v>518</v>
      </c>
      <c r="U252" s="25">
        <v>0</v>
      </c>
      <c r="V252" s="25">
        <v>0</v>
      </c>
      <c r="W252" s="25">
        <v>0</v>
      </c>
      <c r="X252" s="25">
        <v>0</v>
      </c>
      <c r="Y252" s="25">
        <v>0</v>
      </c>
      <c r="Z252" s="25">
        <v>0</v>
      </c>
      <c r="AA252" s="25">
        <v>0</v>
      </c>
      <c r="AB252" s="25">
        <v>0</v>
      </c>
      <c r="AC252" s="25">
        <v>0</v>
      </c>
      <c r="AD252" s="25">
        <v>0</v>
      </c>
      <c r="AE252" s="25">
        <v>0</v>
      </c>
      <c r="AF252" s="25">
        <v>0</v>
      </c>
      <c r="AG252" s="9"/>
    </row>
    <row r="253" spans="2:33" x14ac:dyDescent="0.4">
      <c r="B253" s="11">
        <v>248</v>
      </c>
      <c r="C253" s="11" t="s">
        <v>715</v>
      </c>
      <c r="D253" s="11" t="s">
        <v>748</v>
      </c>
      <c r="E253" s="11" t="s">
        <v>104</v>
      </c>
      <c r="F253" s="26" t="s">
        <v>826</v>
      </c>
      <c r="G253" s="26" t="str">
        <f t="shared" si="4"/>
        <v>04-0340-4480-6560-1000-0000</v>
      </c>
      <c r="H253" s="4">
        <v>10</v>
      </c>
      <c r="I253" s="5" t="s">
        <v>531</v>
      </c>
      <c r="J253" s="6">
        <f t="shared" si="3"/>
        <v>0</v>
      </c>
      <c r="K253" s="108" t="s">
        <v>517</v>
      </c>
      <c r="L253" s="34" t="s">
        <v>342</v>
      </c>
      <c r="M253" s="7" t="s">
        <v>508</v>
      </c>
      <c r="N253" s="11">
        <v>60</v>
      </c>
      <c r="O253" s="11" t="s">
        <v>226</v>
      </c>
      <c r="P253" s="11" t="s">
        <v>501</v>
      </c>
      <c r="Q253" s="11" t="s">
        <v>776</v>
      </c>
      <c r="R253" s="11" t="s">
        <v>776</v>
      </c>
      <c r="S253" s="108" t="s">
        <v>502</v>
      </c>
      <c r="T253" s="34" t="s">
        <v>518</v>
      </c>
      <c r="U253" s="25">
        <v>0</v>
      </c>
      <c r="V253" s="25">
        <v>0</v>
      </c>
      <c r="W253" s="25">
        <v>0</v>
      </c>
      <c r="X253" s="25">
        <v>0</v>
      </c>
      <c r="Y253" s="25">
        <v>0</v>
      </c>
      <c r="Z253" s="25">
        <v>0</v>
      </c>
      <c r="AA253" s="25">
        <v>0</v>
      </c>
      <c r="AB253" s="25">
        <v>0</v>
      </c>
      <c r="AC253" s="25">
        <v>0</v>
      </c>
      <c r="AD253" s="25">
        <v>0</v>
      </c>
      <c r="AE253" s="25">
        <v>0</v>
      </c>
      <c r="AF253" s="25">
        <v>0</v>
      </c>
      <c r="AG253" s="9"/>
    </row>
    <row r="254" spans="2:33" x14ac:dyDescent="0.4">
      <c r="B254" s="11">
        <v>249</v>
      </c>
      <c r="C254" s="36" t="s">
        <v>592</v>
      </c>
      <c r="D254" s="1" t="s">
        <v>639</v>
      </c>
      <c r="E254" s="2" t="s">
        <v>972</v>
      </c>
      <c r="F254" s="26" t="s">
        <v>827</v>
      </c>
      <c r="G254" s="26" t="str">
        <f t="shared" si="4"/>
        <v>04-0340-4173-1150-0000-0000</v>
      </c>
      <c r="H254" s="4">
        <v>20</v>
      </c>
      <c r="I254" s="5" t="s">
        <v>106</v>
      </c>
      <c r="J254" s="6">
        <f t="shared" si="3"/>
        <v>958</v>
      </c>
      <c r="K254" s="34" t="s">
        <v>92</v>
      </c>
      <c r="L254" s="21" t="s">
        <v>342</v>
      </c>
      <c r="M254" s="22" t="s">
        <v>507</v>
      </c>
      <c r="N254" s="7">
        <v>60</v>
      </c>
      <c r="O254" s="2" t="s">
        <v>8</v>
      </c>
      <c r="P254" s="2" t="s">
        <v>13</v>
      </c>
      <c r="Q254" s="2" t="s">
        <v>16</v>
      </c>
      <c r="R254" s="2" t="s">
        <v>16</v>
      </c>
      <c r="S254" s="8" t="s">
        <v>502</v>
      </c>
      <c r="T254" s="34" t="s">
        <v>10</v>
      </c>
      <c r="U254" s="25">
        <v>101</v>
      </c>
      <c r="V254" s="25">
        <v>70</v>
      </c>
      <c r="W254" s="25">
        <v>62</v>
      </c>
      <c r="X254" s="25">
        <v>89</v>
      </c>
      <c r="Y254" s="25">
        <v>60</v>
      </c>
      <c r="Z254" s="25">
        <v>97</v>
      </c>
      <c r="AA254" s="25">
        <v>101</v>
      </c>
      <c r="AB254" s="25">
        <v>69</v>
      </c>
      <c r="AC254" s="25">
        <v>81</v>
      </c>
      <c r="AD254" s="25">
        <v>67</v>
      </c>
      <c r="AE254" s="25">
        <v>68</v>
      </c>
      <c r="AF254" s="25">
        <v>93</v>
      </c>
    </row>
    <row r="255" spans="2:33" x14ac:dyDescent="0.4">
      <c r="B255" s="11">
        <v>250</v>
      </c>
      <c r="C255" s="36" t="s">
        <v>571</v>
      </c>
      <c r="D255" s="1" t="s">
        <v>640</v>
      </c>
      <c r="E255" s="2" t="s">
        <v>972</v>
      </c>
      <c r="F255" s="26" t="s">
        <v>828</v>
      </c>
      <c r="G255" s="26" t="str">
        <f t="shared" si="4"/>
        <v>04-0341-4011-0170-9000-0000</v>
      </c>
      <c r="H255" s="4">
        <v>15</v>
      </c>
      <c r="I255" s="5" t="s">
        <v>106</v>
      </c>
      <c r="J255" s="6">
        <f t="shared" si="3"/>
        <v>994</v>
      </c>
      <c r="K255" s="34" t="s">
        <v>92</v>
      </c>
      <c r="L255" s="21" t="s">
        <v>342</v>
      </c>
      <c r="M255" s="22" t="s">
        <v>507</v>
      </c>
      <c r="N255" s="7">
        <v>60</v>
      </c>
      <c r="O255" s="2" t="s">
        <v>8</v>
      </c>
      <c r="P255" s="2" t="s">
        <v>13</v>
      </c>
      <c r="Q255" s="2" t="s">
        <v>16</v>
      </c>
      <c r="R255" s="2" t="s">
        <v>16</v>
      </c>
      <c r="S255" s="8" t="s">
        <v>502</v>
      </c>
      <c r="T255" s="34" t="s">
        <v>10</v>
      </c>
      <c r="U255" s="25">
        <v>87</v>
      </c>
      <c r="V255" s="25">
        <v>79</v>
      </c>
      <c r="W255" s="25">
        <v>74</v>
      </c>
      <c r="X255" s="25">
        <v>108</v>
      </c>
      <c r="Y255" s="25">
        <v>79</v>
      </c>
      <c r="Z255" s="25">
        <v>76</v>
      </c>
      <c r="AA255" s="25">
        <v>87</v>
      </c>
      <c r="AB255" s="25">
        <v>80</v>
      </c>
      <c r="AC255" s="25">
        <v>92</v>
      </c>
      <c r="AD255" s="25">
        <v>76</v>
      </c>
      <c r="AE255" s="25">
        <v>78</v>
      </c>
      <c r="AF255" s="25">
        <v>78</v>
      </c>
    </row>
    <row r="256" spans="2:33" x14ac:dyDescent="0.4">
      <c r="B256" s="11">
        <v>251</v>
      </c>
      <c r="C256" s="11" t="s">
        <v>711</v>
      </c>
      <c r="D256" s="11" t="s">
        <v>754</v>
      </c>
      <c r="E256" s="11" t="s">
        <v>712</v>
      </c>
      <c r="F256" s="26" t="s">
        <v>829</v>
      </c>
      <c r="G256" s="26" t="str">
        <f t="shared" si="4"/>
        <v>04-0340-4678-1715-0000-0000</v>
      </c>
      <c r="H256" s="4">
        <v>10</v>
      </c>
      <c r="I256" s="5" t="s">
        <v>531</v>
      </c>
      <c r="J256" s="6">
        <f t="shared" si="3"/>
        <v>287</v>
      </c>
      <c r="K256" s="108" t="s">
        <v>517</v>
      </c>
      <c r="L256" s="34" t="s">
        <v>342</v>
      </c>
      <c r="M256" s="7" t="s">
        <v>508</v>
      </c>
      <c r="N256" s="11">
        <v>60</v>
      </c>
      <c r="O256" s="11" t="s">
        <v>226</v>
      </c>
      <c r="P256" s="11" t="s">
        <v>501</v>
      </c>
      <c r="Q256" s="11" t="s">
        <v>776</v>
      </c>
      <c r="R256" s="11" t="s">
        <v>776</v>
      </c>
      <c r="S256" s="108" t="s">
        <v>502</v>
      </c>
      <c r="T256" s="34" t="s">
        <v>518</v>
      </c>
      <c r="U256" s="25">
        <v>22</v>
      </c>
      <c r="V256" s="25">
        <v>24</v>
      </c>
      <c r="W256" s="25">
        <v>19</v>
      </c>
      <c r="X256" s="25">
        <v>22</v>
      </c>
      <c r="Y256" s="25">
        <v>24</v>
      </c>
      <c r="Z256" s="25">
        <v>23</v>
      </c>
      <c r="AA256" s="25">
        <v>25</v>
      </c>
      <c r="AB256" s="25">
        <v>27</v>
      </c>
      <c r="AC256" s="25">
        <v>28</v>
      </c>
      <c r="AD256" s="25">
        <v>24</v>
      </c>
      <c r="AE256" s="25">
        <v>26</v>
      </c>
      <c r="AF256" s="25">
        <v>23</v>
      </c>
      <c r="AG256" s="9"/>
    </row>
    <row r="257" spans="2:33" x14ac:dyDescent="0.4">
      <c r="B257" s="11">
        <v>252</v>
      </c>
      <c r="C257" s="11" t="s">
        <v>713</v>
      </c>
      <c r="D257" s="11" t="s">
        <v>752</v>
      </c>
      <c r="E257" s="11" t="s">
        <v>712</v>
      </c>
      <c r="F257" s="26" t="s">
        <v>830</v>
      </c>
      <c r="G257" s="26" t="str">
        <f t="shared" si="4"/>
        <v>04-0340-4555-2201-5000-0000</v>
      </c>
      <c r="H257" s="4">
        <v>60</v>
      </c>
      <c r="I257" s="5" t="s">
        <v>531</v>
      </c>
      <c r="J257" s="6">
        <f t="shared" si="3"/>
        <v>7130</v>
      </c>
      <c r="K257" s="108" t="s">
        <v>517</v>
      </c>
      <c r="L257" s="34" t="s">
        <v>342</v>
      </c>
      <c r="M257" s="7" t="s">
        <v>508</v>
      </c>
      <c r="N257" s="11">
        <v>60</v>
      </c>
      <c r="O257" s="11" t="s">
        <v>226</v>
      </c>
      <c r="P257" s="11" t="s">
        <v>501</v>
      </c>
      <c r="Q257" s="11" t="s">
        <v>776</v>
      </c>
      <c r="R257" s="11" t="s">
        <v>776</v>
      </c>
      <c r="S257" s="108" t="s">
        <v>502</v>
      </c>
      <c r="T257" s="34" t="s">
        <v>518</v>
      </c>
      <c r="U257" s="25">
        <v>558</v>
      </c>
      <c r="V257" s="25">
        <v>431</v>
      </c>
      <c r="W257" s="25">
        <v>361</v>
      </c>
      <c r="X257" s="25">
        <v>480</v>
      </c>
      <c r="Y257" s="25">
        <v>511</v>
      </c>
      <c r="Z257" s="25">
        <v>554</v>
      </c>
      <c r="AA257" s="25">
        <v>527</v>
      </c>
      <c r="AB257" s="25">
        <v>578</v>
      </c>
      <c r="AC257" s="25">
        <v>1070</v>
      </c>
      <c r="AD257" s="25">
        <v>825</v>
      </c>
      <c r="AE257" s="25">
        <v>674</v>
      </c>
      <c r="AF257" s="25">
        <v>561</v>
      </c>
      <c r="AG257" s="9"/>
    </row>
    <row r="258" spans="2:33" x14ac:dyDescent="0.4">
      <c r="B258" s="15">
        <v>253</v>
      </c>
      <c r="C258" s="11" t="s">
        <v>713</v>
      </c>
      <c r="D258" s="11" t="s">
        <v>752</v>
      </c>
      <c r="E258" s="11" t="s">
        <v>594</v>
      </c>
      <c r="F258" s="26" t="s">
        <v>831</v>
      </c>
      <c r="G258" s="26" t="str">
        <f t="shared" si="4"/>
        <v>04-0340-4555-2201-5300-0000</v>
      </c>
      <c r="H258" s="4">
        <v>36</v>
      </c>
      <c r="I258" s="5" t="s">
        <v>521</v>
      </c>
      <c r="J258" s="6">
        <f t="shared" si="3"/>
        <v>144999</v>
      </c>
      <c r="K258" s="27">
        <v>80</v>
      </c>
      <c r="L258" s="34" t="s">
        <v>500</v>
      </c>
      <c r="M258" s="7">
        <v>200</v>
      </c>
      <c r="N258" s="11">
        <v>60</v>
      </c>
      <c r="O258" s="11" t="s">
        <v>226</v>
      </c>
      <c r="P258" s="11" t="s">
        <v>501</v>
      </c>
      <c r="Q258" s="11" t="s">
        <v>776</v>
      </c>
      <c r="R258" s="11" t="s">
        <v>776</v>
      </c>
      <c r="S258" s="108" t="s">
        <v>502</v>
      </c>
      <c r="T258" s="34" t="s">
        <v>518</v>
      </c>
      <c r="U258" s="25">
        <v>14334</v>
      </c>
      <c r="V258" s="25">
        <v>12811</v>
      </c>
      <c r="W258" s="25">
        <v>9179</v>
      </c>
      <c r="X258" s="25">
        <v>8889</v>
      </c>
      <c r="Y258" s="25">
        <v>13268</v>
      </c>
      <c r="Z258" s="25">
        <v>12694</v>
      </c>
      <c r="AA258" s="25">
        <v>11973</v>
      </c>
      <c r="AB258" s="25">
        <v>10852</v>
      </c>
      <c r="AC258" s="25">
        <v>15605</v>
      </c>
      <c r="AD258" s="25">
        <v>12032</v>
      </c>
      <c r="AE258" s="25">
        <v>11933</v>
      </c>
      <c r="AF258" s="25">
        <v>11429</v>
      </c>
    </row>
    <row r="259" spans="2:33" x14ac:dyDescent="0.4">
      <c r="B259" s="11">
        <v>254</v>
      </c>
      <c r="C259" s="11" t="s">
        <v>713</v>
      </c>
      <c r="D259" s="11" t="s">
        <v>752</v>
      </c>
      <c r="E259" s="11" t="s">
        <v>712</v>
      </c>
      <c r="F259" s="26" t="s">
        <v>832</v>
      </c>
      <c r="G259" s="26" t="str">
        <f t="shared" si="4"/>
        <v>04-0340-4555-2270-5000-0000</v>
      </c>
      <c r="H259" s="4">
        <v>10</v>
      </c>
      <c r="I259" s="5" t="s">
        <v>531</v>
      </c>
      <c r="J259" s="6">
        <f t="shared" si="3"/>
        <v>645</v>
      </c>
      <c r="K259" s="108" t="s">
        <v>517</v>
      </c>
      <c r="L259" s="34" t="s">
        <v>342</v>
      </c>
      <c r="M259" s="7" t="s">
        <v>508</v>
      </c>
      <c r="N259" s="11">
        <v>60</v>
      </c>
      <c r="O259" s="11" t="s">
        <v>226</v>
      </c>
      <c r="P259" s="11" t="s">
        <v>501</v>
      </c>
      <c r="Q259" s="11" t="s">
        <v>776</v>
      </c>
      <c r="R259" s="11" t="s">
        <v>776</v>
      </c>
      <c r="S259" s="108" t="s">
        <v>502</v>
      </c>
      <c r="T259" s="34" t="s">
        <v>518</v>
      </c>
      <c r="U259" s="25">
        <v>66</v>
      </c>
      <c r="V259" s="25">
        <v>23</v>
      </c>
      <c r="W259" s="25">
        <v>17</v>
      </c>
      <c r="X259" s="25">
        <v>18</v>
      </c>
      <c r="Y259" s="25">
        <v>10</v>
      </c>
      <c r="Z259" s="25">
        <v>8</v>
      </c>
      <c r="AA259" s="25">
        <v>19</v>
      </c>
      <c r="AB259" s="25">
        <v>59</v>
      </c>
      <c r="AC259" s="25">
        <v>85</v>
      </c>
      <c r="AD259" s="25">
        <v>121</v>
      </c>
      <c r="AE259" s="25">
        <v>103</v>
      </c>
      <c r="AF259" s="25">
        <v>116</v>
      </c>
    </row>
    <row r="260" spans="2:33" x14ac:dyDescent="0.4">
      <c r="B260" s="11">
        <v>255</v>
      </c>
      <c r="C260" s="11" t="s">
        <v>716</v>
      </c>
      <c r="D260" s="11" t="s">
        <v>759</v>
      </c>
      <c r="E260" s="11" t="s">
        <v>712</v>
      </c>
      <c r="F260" s="26" t="s">
        <v>833</v>
      </c>
      <c r="G260" s="26" t="str">
        <f t="shared" si="4"/>
        <v>04-0340-4543-0715-1000-0000</v>
      </c>
      <c r="H260" s="4">
        <v>10</v>
      </c>
      <c r="I260" s="5" t="s">
        <v>531</v>
      </c>
      <c r="J260" s="6">
        <f t="shared" si="3"/>
        <v>2433</v>
      </c>
      <c r="K260" s="108" t="s">
        <v>517</v>
      </c>
      <c r="L260" s="34" t="s">
        <v>342</v>
      </c>
      <c r="M260" s="7" t="s">
        <v>508</v>
      </c>
      <c r="N260" s="11">
        <v>60</v>
      </c>
      <c r="O260" s="11" t="s">
        <v>226</v>
      </c>
      <c r="P260" s="11" t="s">
        <v>501</v>
      </c>
      <c r="Q260" s="11" t="s">
        <v>776</v>
      </c>
      <c r="R260" s="11" t="s">
        <v>776</v>
      </c>
      <c r="S260" s="108" t="s">
        <v>502</v>
      </c>
      <c r="T260" s="34" t="s">
        <v>518</v>
      </c>
      <c r="U260" s="25">
        <v>209</v>
      </c>
      <c r="V260" s="25">
        <v>178</v>
      </c>
      <c r="W260" s="25">
        <v>163</v>
      </c>
      <c r="X260" s="25">
        <v>193</v>
      </c>
      <c r="Y260" s="25">
        <v>189</v>
      </c>
      <c r="Z260" s="25">
        <v>193</v>
      </c>
      <c r="AA260" s="25">
        <v>237</v>
      </c>
      <c r="AB260" s="25">
        <v>217</v>
      </c>
      <c r="AC260" s="25">
        <v>255</v>
      </c>
      <c r="AD260" s="25">
        <v>204</v>
      </c>
      <c r="AE260" s="25">
        <v>202</v>
      </c>
      <c r="AF260" s="25">
        <v>193</v>
      </c>
    </row>
    <row r="261" spans="2:33" x14ac:dyDescent="0.4">
      <c r="B261" s="11">
        <v>256</v>
      </c>
      <c r="C261" s="11" t="s">
        <v>717</v>
      </c>
      <c r="D261" s="11" t="s">
        <v>759</v>
      </c>
      <c r="E261" s="11" t="s">
        <v>594</v>
      </c>
      <c r="F261" s="26" t="s">
        <v>834</v>
      </c>
      <c r="G261" s="26" t="str">
        <f t="shared" si="4"/>
        <v>04-0340-4543-0715-1300-0000</v>
      </c>
      <c r="H261" s="4">
        <v>14</v>
      </c>
      <c r="I261" s="5" t="s">
        <v>521</v>
      </c>
      <c r="J261" s="6">
        <f t="shared" si="3"/>
        <v>4530</v>
      </c>
      <c r="K261" s="27">
        <v>80</v>
      </c>
      <c r="L261" s="34" t="s">
        <v>500</v>
      </c>
      <c r="M261" s="7">
        <v>200</v>
      </c>
      <c r="N261" s="11">
        <v>60</v>
      </c>
      <c r="O261" s="11" t="s">
        <v>226</v>
      </c>
      <c r="P261" s="11" t="s">
        <v>501</v>
      </c>
      <c r="Q261" s="11" t="s">
        <v>776</v>
      </c>
      <c r="R261" s="11" t="s">
        <v>776</v>
      </c>
      <c r="S261" s="108" t="s">
        <v>502</v>
      </c>
      <c r="T261" s="34" t="s">
        <v>518</v>
      </c>
      <c r="U261" s="25">
        <v>471</v>
      </c>
      <c r="V261" s="25">
        <v>426</v>
      </c>
      <c r="W261" s="25">
        <v>389</v>
      </c>
      <c r="X261" s="25">
        <v>446</v>
      </c>
      <c r="Y261" s="25">
        <v>341</v>
      </c>
      <c r="Z261" s="25">
        <v>322</v>
      </c>
      <c r="AA261" s="25">
        <v>380</v>
      </c>
      <c r="AB261" s="25">
        <v>313</v>
      </c>
      <c r="AC261" s="25">
        <v>385</v>
      </c>
      <c r="AD261" s="25">
        <v>317</v>
      </c>
      <c r="AE261" s="25">
        <v>332</v>
      </c>
      <c r="AF261" s="25">
        <v>408</v>
      </c>
    </row>
    <row r="262" spans="2:33" x14ac:dyDescent="0.4">
      <c r="B262" s="11">
        <v>257</v>
      </c>
      <c r="C262" s="11" t="s">
        <v>718</v>
      </c>
      <c r="D262" s="11" t="s">
        <v>772</v>
      </c>
      <c r="E262" s="11" t="s">
        <v>712</v>
      </c>
      <c r="F262" s="26" t="s">
        <v>835</v>
      </c>
      <c r="G262" s="26" t="str">
        <f t="shared" si="4"/>
        <v>04-0340-4554-0170-0000-0000</v>
      </c>
      <c r="H262" s="4">
        <v>20</v>
      </c>
      <c r="I262" s="5" t="s">
        <v>531</v>
      </c>
      <c r="J262" s="6">
        <f t="shared" si="3"/>
        <v>1063</v>
      </c>
      <c r="K262" s="108" t="s">
        <v>517</v>
      </c>
      <c r="L262" s="34" t="s">
        <v>342</v>
      </c>
      <c r="M262" s="7" t="s">
        <v>508</v>
      </c>
      <c r="N262" s="11">
        <v>60</v>
      </c>
      <c r="O262" s="11" t="s">
        <v>226</v>
      </c>
      <c r="P262" s="11" t="s">
        <v>501</v>
      </c>
      <c r="Q262" s="11" t="s">
        <v>776</v>
      </c>
      <c r="R262" s="11" t="s">
        <v>776</v>
      </c>
      <c r="S262" s="108" t="s">
        <v>502</v>
      </c>
      <c r="T262" s="34" t="s">
        <v>518</v>
      </c>
      <c r="U262" s="25">
        <v>52</v>
      </c>
      <c r="V262" s="25">
        <v>54</v>
      </c>
      <c r="W262" s="25">
        <v>87</v>
      </c>
      <c r="X262" s="25">
        <v>138</v>
      </c>
      <c r="Y262" s="25">
        <v>122</v>
      </c>
      <c r="Z262" s="25">
        <v>99</v>
      </c>
      <c r="AA262" s="25">
        <v>76</v>
      </c>
      <c r="AB262" s="25">
        <v>59</v>
      </c>
      <c r="AC262" s="25">
        <v>72</v>
      </c>
      <c r="AD262" s="25">
        <v>106</v>
      </c>
      <c r="AE262" s="25">
        <v>110</v>
      </c>
      <c r="AF262" s="25">
        <v>88</v>
      </c>
    </row>
    <row r="263" spans="2:33" x14ac:dyDescent="0.4">
      <c r="B263" s="11">
        <v>258</v>
      </c>
      <c r="C263" s="11" t="s">
        <v>719</v>
      </c>
      <c r="D263" s="11" t="s">
        <v>756</v>
      </c>
      <c r="E263" s="11" t="s">
        <v>712</v>
      </c>
      <c r="F263" s="26" t="s">
        <v>836</v>
      </c>
      <c r="G263" s="26" t="str">
        <f t="shared" si="4"/>
        <v>04-0340-4560-0806-0000-0000</v>
      </c>
      <c r="H263" s="4">
        <v>10</v>
      </c>
      <c r="I263" s="5" t="s">
        <v>531</v>
      </c>
      <c r="J263" s="6">
        <f t="shared" ref="J263:J302" si="5">SUM(U263:AF263)</f>
        <v>616</v>
      </c>
      <c r="K263" s="108" t="s">
        <v>517</v>
      </c>
      <c r="L263" s="34" t="s">
        <v>342</v>
      </c>
      <c r="M263" s="7" t="s">
        <v>508</v>
      </c>
      <c r="N263" s="11">
        <v>60</v>
      </c>
      <c r="O263" s="11" t="s">
        <v>226</v>
      </c>
      <c r="P263" s="11" t="s">
        <v>501</v>
      </c>
      <c r="Q263" s="11" t="s">
        <v>776</v>
      </c>
      <c r="R263" s="11" t="s">
        <v>776</v>
      </c>
      <c r="S263" s="108" t="s">
        <v>502</v>
      </c>
      <c r="T263" s="34" t="s">
        <v>518</v>
      </c>
      <c r="U263" s="25">
        <v>51</v>
      </c>
      <c r="V263" s="25">
        <v>43</v>
      </c>
      <c r="W263" s="25">
        <v>39</v>
      </c>
      <c r="X263" s="25">
        <v>46</v>
      </c>
      <c r="Y263" s="25">
        <v>47</v>
      </c>
      <c r="Z263" s="25">
        <v>48</v>
      </c>
      <c r="AA263" s="25">
        <v>60</v>
      </c>
      <c r="AB263" s="25">
        <v>56</v>
      </c>
      <c r="AC263" s="25">
        <v>68</v>
      </c>
      <c r="AD263" s="25">
        <v>55</v>
      </c>
      <c r="AE263" s="25">
        <v>54</v>
      </c>
      <c r="AF263" s="25">
        <v>49</v>
      </c>
    </row>
    <row r="264" spans="2:33" x14ac:dyDescent="0.4">
      <c r="B264" s="15">
        <v>259</v>
      </c>
      <c r="C264" s="11" t="s">
        <v>720</v>
      </c>
      <c r="D264" s="11" t="s">
        <v>753</v>
      </c>
      <c r="E264" s="11" t="s">
        <v>712</v>
      </c>
      <c r="F264" s="26" t="s">
        <v>837</v>
      </c>
      <c r="G264" s="26" t="str">
        <f t="shared" si="4"/>
        <v>04-0340-4569-1370-5000-0000</v>
      </c>
      <c r="H264" s="4">
        <v>30</v>
      </c>
      <c r="I264" s="5" t="s">
        <v>531</v>
      </c>
      <c r="J264" s="6">
        <f t="shared" si="5"/>
        <v>397</v>
      </c>
      <c r="K264" s="108" t="s">
        <v>517</v>
      </c>
      <c r="L264" s="34" t="s">
        <v>342</v>
      </c>
      <c r="M264" s="7" t="s">
        <v>508</v>
      </c>
      <c r="N264" s="11">
        <v>60</v>
      </c>
      <c r="O264" s="11" t="s">
        <v>226</v>
      </c>
      <c r="P264" s="11" t="s">
        <v>501</v>
      </c>
      <c r="Q264" s="11" t="s">
        <v>776</v>
      </c>
      <c r="R264" s="11" t="s">
        <v>776</v>
      </c>
      <c r="S264" s="108" t="s">
        <v>502</v>
      </c>
      <c r="T264" s="34" t="s">
        <v>518</v>
      </c>
      <c r="U264" s="25">
        <v>33</v>
      </c>
      <c r="V264" s="25">
        <v>29</v>
      </c>
      <c r="W264" s="25">
        <v>27</v>
      </c>
      <c r="X264" s="25">
        <v>31</v>
      </c>
      <c r="Y264" s="25">
        <v>30</v>
      </c>
      <c r="Z264" s="25">
        <v>31</v>
      </c>
      <c r="AA264" s="25">
        <v>38</v>
      </c>
      <c r="AB264" s="25">
        <v>36</v>
      </c>
      <c r="AC264" s="25">
        <v>42</v>
      </c>
      <c r="AD264" s="25">
        <v>35</v>
      </c>
      <c r="AE264" s="25">
        <v>34</v>
      </c>
      <c r="AF264" s="25">
        <v>31</v>
      </c>
    </row>
    <row r="265" spans="2:33" x14ac:dyDescent="0.4">
      <c r="B265" s="11">
        <v>260</v>
      </c>
      <c r="C265" s="11" t="s">
        <v>721</v>
      </c>
      <c r="D265" s="11" t="s">
        <v>785</v>
      </c>
      <c r="E265" s="11" t="s">
        <v>712</v>
      </c>
      <c r="F265" s="26" t="s">
        <v>838</v>
      </c>
      <c r="G265" s="26" t="str">
        <f t="shared" si="4"/>
        <v>04-0340-4178-2570-1000-0000</v>
      </c>
      <c r="H265" s="4">
        <v>10</v>
      </c>
      <c r="I265" s="5" t="s">
        <v>531</v>
      </c>
      <c r="J265" s="6">
        <f t="shared" si="5"/>
        <v>105</v>
      </c>
      <c r="K265" s="108" t="s">
        <v>517</v>
      </c>
      <c r="L265" s="34" t="s">
        <v>342</v>
      </c>
      <c r="M265" s="7" t="s">
        <v>508</v>
      </c>
      <c r="N265" s="11">
        <v>60</v>
      </c>
      <c r="O265" s="11" t="s">
        <v>226</v>
      </c>
      <c r="P265" s="11" t="s">
        <v>501</v>
      </c>
      <c r="Q265" s="11" t="s">
        <v>776</v>
      </c>
      <c r="R265" s="11" t="s">
        <v>776</v>
      </c>
      <c r="S265" s="108" t="s">
        <v>502</v>
      </c>
      <c r="T265" s="34" t="s">
        <v>518</v>
      </c>
      <c r="U265" s="25">
        <v>8</v>
      </c>
      <c r="V265" s="25">
        <v>8</v>
      </c>
      <c r="W265" s="25">
        <v>7</v>
      </c>
      <c r="X265" s="25">
        <v>7</v>
      </c>
      <c r="Y265" s="25">
        <v>9</v>
      </c>
      <c r="Z265" s="25">
        <v>9</v>
      </c>
      <c r="AA265" s="25">
        <v>9</v>
      </c>
      <c r="AB265" s="25">
        <v>10</v>
      </c>
      <c r="AC265" s="25">
        <v>11</v>
      </c>
      <c r="AD265" s="25">
        <v>9</v>
      </c>
      <c r="AE265" s="25">
        <v>10</v>
      </c>
      <c r="AF265" s="25">
        <v>8</v>
      </c>
    </row>
    <row r="266" spans="2:33" x14ac:dyDescent="0.4">
      <c r="B266" s="11">
        <v>261</v>
      </c>
      <c r="C266" s="11" t="s">
        <v>722</v>
      </c>
      <c r="D266" s="11" t="s">
        <v>760</v>
      </c>
      <c r="E266" s="11" t="s">
        <v>712</v>
      </c>
      <c r="F266" s="26" t="s">
        <v>839</v>
      </c>
      <c r="G266" s="26" t="str">
        <f t="shared" si="4"/>
        <v>04-0340-4348-0443-0000-0000</v>
      </c>
      <c r="H266" s="4">
        <v>30</v>
      </c>
      <c r="I266" s="5" t="s">
        <v>531</v>
      </c>
      <c r="J266" s="6">
        <f t="shared" si="5"/>
        <v>219</v>
      </c>
      <c r="K266" s="108" t="s">
        <v>517</v>
      </c>
      <c r="L266" s="34" t="s">
        <v>342</v>
      </c>
      <c r="M266" s="7" t="s">
        <v>508</v>
      </c>
      <c r="N266" s="11">
        <v>60</v>
      </c>
      <c r="O266" s="11" t="s">
        <v>226</v>
      </c>
      <c r="P266" s="11" t="s">
        <v>501</v>
      </c>
      <c r="Q266" s="11" t="s">
        <v>776</v>
      </c>
      <c r="R266" s="11" t="s">
        <v>776</v>
      </c>
      <c r="S266" s="108" t="s">
        <v>502</v>
      </c>
      <c r="T266" s="34" t="s">
        <v>518</v>
      </c>
      <c r="U266" s="25">
        <v>17</v>
      </c>
      <c r="V266" s="25">
        <v>15</v>
      </c>
      <c r="W266" s="25">
        <v>14</v>
      </c>
      <c r="X266" s="25">
        <v>17</v>
      </c>
      <c r="Y266" s="25">
        <v>18</v>
      </c>
      <c r="Z266" s="25">
        <v>18</v>
      </c>
      <c r="AA266" s="25">
        <v>21</v>
      </c>
      <c r="AB266" s="25">
        <v>20</v>
      </c>
      <c r="AC266" s="25">
        <v>24</v>
      </c>
      <c r="AD266" s="25">
        <v>20</v>
      </c>
      <c r="AE266" s="25">
        <v>18</v>
      </c>
      <c r="AF266" s="25">
        <v>17</v>
      </c>
    </row>
    <row r="267" spans="2:33" x14ac:dyDescent="0.4">
      <c r="B267" s="11">
        <v>262</v>
      </c>
      <c r="C267" s="11" t="s">
        <v>750</v>
      </c>
      <c r="D267" s="11" t="s">
        <v>751</v>
      </c>
      <c r="E267" s="11" t="s">
        <v>656</v>
      </c>
      <c r="F267" s="26" t="s">
        <v>840</v>
      </c>
      <c r="G267" s="26" t="str">
        <f t="shared" si="4"/>
        <v>04-0340-4556-0370-1000-0000</v>
      </c>
      <c r="H267" s="4">
        <v>12</v>
      </c>
      <c r="I267" s="5" t="s">
        <v>723</v>
      </c>
      <c r="J267" s="6">
        <f t="shared" si="5"/>
        <v>2470</v>
      </c>
      <c r="K267" s="108" t="s">
        <v>517</v>
      </c>
      <c r="L267" s="34" t="s">
        <v>342</v>
      </c>
      <c r="M267" s="7" t="s">
        <v>508</v>
      </c>
      <c r="N267" s="11">
        <v>60</v>
      </c>
      <c r="O267" s="11" t="s">
        <v>226</v>
      </c>
      <c r="P267" s="11" t="s">
        <v>501</v>
      </c>
      <c r="Q267" s="11" t="s">
        <v>776</v>
      </c>
      <c r="R267" s="11" t="s">
        <v>776</v>
      </c>
      <c r="S267" s="108" t="s">
        <v>502</v>
      </c>
      <c r="T267" s="34" t="s">
        <v>518</v>
      </c>
      <c r="U267" s="25">
        <v>146</v>
      </c>
      <c r="V267" s="25">
        <v>129</v>
      </c>
      <c r="W267" s="25">
        <v>117</v>
      </c>
      <c r="X267" s="25">
        <v>140</v>
      </c>
      <c r="Y267" s="25">
        <v>285</v>
      </c>
      <c r="Z267" s="25">
        <v>231</v>
      </c>
      <c r="AA267" s="25">
        <v>213</v>
      </c>
      <c r="AB267" s="25">
        <v>245</v>
      </c>
      <c r="AC267" s="25">
        <v>279</v>
      </c>
      <c r="AD267" s="25">
        <v>267</v>
      </c>
      <c r="AE267" s="25">
        <v>216</v>
      </c>
      <c r="AF267" s="25">
        <v>202</v>
      </c>
    </row>
    <row r="268" spans="2:33" x14ac:dyDescent="0.4">
      <c r="B268" s="11">
        <v>263</v>
      </c>
      <c r="C268" s="11" t="s">
        <v>724</v>
      </c>
      <c r="D268" s="11" t="s">
        <v>766</v>
      </c>
      <c r="E268" s="11" t="s">
        <v>712</v>
      </c>
      <c r="F268" s="26" t="s">
        <v>841</v>
      </c>
      <c r="G268" s="26" t="str">
        <f t="shared" si="4"/>
        <v>04-0340-4566-1410-1000-0000</v>
      </c>
      <c r="H268" s="4">
        <v>15</v>
      </c>
      <c r="I268" s="5" t="s">
        <v>531</v>
      </c>
      <c r="J268" s="6">
        <f t="shared" si="5"/>
        <v>203</v>
      </c>
      <c r="K268" s="108" t="s">
        <v>517</v>
      </c>
      <c r="L268" s="34" t="s">
        <v>342</v>
      </c>
      <c r="M268" s="7" t="s">
        <v>508</v>
      </c>
      <c r="N268" s="11">
        <v>60</v>
      </c>
      <c r="O268" s="11" t="s">
        <v>226</v>
      </c>
      <c r="P268" s="11" t="s">
        <v>501</v>
      </c>
      <c r="Q268" s="11" t="s">
        <v>776</v>
      </c>
      <c r="R268" s="11" t="s">
        <v>776</v>
      </c>
      <c r="S268" s="108" t="s">
        <v>502</v>
      </c>
      <c r="T268" s="34" t="s">
        <v>518</v>
      </c>
      <c r="U268" s="25">
        <v>17</v>
      </c>
      <c r="V268" s="25">
        <v>14</v>
      </c>
      <c r="W268" s="25">
        <v>13</v>
      </c>
      <c r="X268" s="25">
        <v>16</v>
      </c>
      <c r="Y268" s="25">
        <v>17</v>
      </c>
      <c r="Z268" s="25">
        <v>17</v>
      </c>
      <c r="AA268" s="25">
        <v>19</v>
      </c>
      <c r="AB268" s="25">
        <v>18</v>
      </c>
      <c r="AC268" s="25">
        <v>21</v>
      </c>
      <c r="AD268" s="25">
        <v>18</v>
      </c>
      <c r="AE268" s="25">
        <v>17</v>
      </c>
      <c r="AF268" s="25">
        <v>16</v>
      </c>
    </row>
    <row r="269" spans="2:33" x14ac:dyDescent="0.4">
      <c r="B269" s="11">
        <v>264</v>
      </c>
      <c r="C269" s="11" t="s">
        <v>725</v>
      </c>
      <c r="D269" s="11" t="s">
        <v>767</v>
      </c>
      <c r="E269" s="11" t="s">
        <v>712</v>
      </c>
      <c r="F269" s="26" t="s">
        <v>842</v>
      </c>
      <c r="G269" s="26" t="str">
        <f t="shared" si="4"/>
        <v>04-0340-4567-1201-9000-0000</v>
      </c>
      <c r="H269" s="4">
        <v>15</v>
      </c>
      <c r="I269" s="5" t="s">
        <v>531</v>
      </c>
      <c r="J269" s="6">
        <f t="shared" si="5"/>
        <v>184</v>
      </c>
      <c r="K269" s="108" t="s">
        <v>517</v>
      </c>
      <c r="L269" s="34" t="s">
        <v>342</v>
      </c>
      <c r="M269" s="7" t="s">
        <v>508</v>
      </c>
      <c r="N269" s="11">
        <v>60</v>
      </c>
      <c r="O269" s="11" t="s">
        <v>226</v>
      </c>
      <c r="P269" s="11" t="s">
        <v>501</v>
      </c>
      <c r="Q269" s="11" t="s">
        <v>776</v>
      </c>
      <c r="R269" s="11" t="s">
        <v>776</v>
      </c>
      <c r="S269" s="108" t="s">
        <v>502</v>
      </c>
      <c r="T269" s="34" t="s">
        <v>518</v>
      </c>
      <c r="U269" s="25">
        <v>15</v>
      </c>
      <c r="V269" s="25">
        <v>13</v>
      </c>
      <c r="W269" s="25">
        <v>12</v>
      </c>
      <c r="X269" s="25">
        <v>15</v>
      </c>
      <c r="Y269" s="25">
        <v>15</v>
      </c>
      <c r="Z269" s="25">
        <v>15</v>
      </c>
      <c r="AA269" s="25">
        <v>17</v>
      </c>
      <c r="AB269" s="25">
        <v>17</v>
      </c>
      <c r="AC269" s="25">
        <v>20</v>
      </c>
      <c r="AD269" s="25">
        <v>16</v>
      </c>
      <c r="AE269" s="25">
        <v>15</v>
      </c>
      <c r="AF269" s="25">
        <v>14</v>
      </c>
    </row>
    <row r="270" spans="2:33" x14ac:dyDescent="0.4">
      <c r="B270" s="15">
        <v>265</v>
      </c>
      <c r="C270" s="11" t="s">
        <v>726</v>
      </c>
      <c r="D270" s="11" t="s">
        <v>773</v>
      </c>
      <c r="E270" s="11" t="s">
        <v>712</v>
      </c>
      <c r="F270" s="26" t="s">
        <v>843</v>
      </c>
      <c r="G270" s="26" t="str">
        <f t="shared" si="4"/>
        <v>04-0340-0100-0085-5000-0000</v>
      </c>
      <c r="H270" s="4">
        <v>15</v>
      </c>
      <c r="I270" s="5" t="s">
        <v>531</v>
      </c>
      <c r="J270" s="6">
        <f t="shared" si="5"/>
        <v>568</v>
      </c>
      <c r="K270" s="108" t="s">
        <v>517</v>
      </c>
      <c r="L270" s="34" t="s">
        <v>342</v>
      </c>
      <c r="M270" s="7" t="s">
        <v>508</v>
      </c>
      <c r="N270" s="11">
        <v>60</v>
      </c>
      <c r="O270" s="11" t="s">
        <v>226</v>
      </c>
      <c r="P270" s="11" t="s">
        <v>501</v>
      </c>
      <c r="Q270" s="11" t="s">
        <v>776</v>
      </c>
      <c r="R270" s="11" t="s">
        <v>776</v>
      </c>
      <c r="S270" s="108" t="s">
        <v>502</v>
      </c>
      <c r="T270" s="34" t="s">
        <v>518</v>
      </c>
      <c r="U270" s="25">
        <v>45</v>
      </c>
      <c r="V270" s="25">
        <v>38</v>
      </c>
      <c r="W270" s="25">
        <v>35</v>
      </c>
      <c r="X270" s="25">
        <v>44</v>
      </c>
      <c r="Y270" s="25">
        <v>43</v>
      </c>
      <c r="Z270" s="25">
        <v>47</v>
      </c>
      <c r="AA270" s="25">
        <v>55</v>
      </c>
      <c r="AB270" s="25">
        <v>53</v>
      </c>
      <c r="AC270" s="25">
        <v>64</v>
      </c>
      <c r="AD270" s="25">
        <v>52</v>
      </c>
      <c r="AE270" s="25">
        <v>48</v>
      </c>
      <c r="AF270" s="25">
        <v>44</v>
      </c>
    </row>
    <row r="271" spans="2:33" x14ac:dyDescent="0.4">
      <c r="B271" s="11">
        <v>266</v>
      </c>
      <c r="C271" s="11" t="s">
        <v>728</v>
      </c>
      <c r="D271" s="11" t="s">
        <v>786</v>
      </c>
      <c r="E271" s="11" t="s">
        <v>594</v>
      </c>
      <c r="F271" s="26" t="s">
        <v>844</v>
      </c>
      <c r="G271" s="26" t="str">
        <f t="shared" si="4"/>
        <v>04-0340-4378-1813-0300-0000</v>
      </c>
      <c r="H271" s="4">
        <v>9</v>
      </c>
      <c r="I271" s="5" t="s">
        <v>521</v>
      </c>
      <c r="J271" s="6">
        <f t="shared" si="5"/>
        <v>19705</v>
      </c>
      <c r="K271" s="27">
        <v>90</v>
      </c>
      <c r="L271" s="34" t="s">
        <v>500</v>
      </c>
      <c r="M271" s="7">
        <v>200</v>
      </c>
      <c r="N271" s="11">
        <v>60</v>
      </c>
      <c r="O271" s="11" t="s">
        <v>226</v>
      </c>
      <c r="P271" s="11" t="s">
        <v>501</v>
      </c>
      <c r="Q271" s="11" t="s">
        <v>776</v>
      </c>
      <c r="R271" s="11" t="s">
        <v>776</v>
      </c>
      <c r="S271" s="108" t="s">
        <v>502</v>
      </c>
      <c r="T271" s="34" t="s">
        <v>518</v>
      </c>
      <c r="U271" s="25">
        <v>1871</v>
      </c>
      <c r="V271" s="25">
        <v>1722</v>
      </c>
      <c r="W271" s="25">
        <v>1645</v>
      </c>
      <c r="X271" s="25">
        <v>1689</v>
      </c>
      <c r="Y271" s="25">
        <v>1391</v>
      </c>
      <c r="Z271" s="25">
        <v>984</v>
      </c>
      <c r="AA271" s="25">
        <v>1838</v>
      </c>
      <c r="AB271" s="25">
        <v>1722</v>
      </c>
      <c r="AC271" s="25">
        <v>2008</v>
      </c>
      <c r="AD271" s="25">
        <v>1668</v>
      </c>
      <c r="AE271" s="25">
        <v>1567</v>
      </c>
      <c r="AF271" s="25">
        <v>1600</v>
      </c>
    </row>
    <row r="272" spans="2:33" x14ac:dyDescent="0.4">
      <c r="B272" s="11">
        <v>267</v>
      </c>
      <c r="C272" s="11" t="s">
        <v>729</v>
      </c>
      <c r="D272" s="11" t="s">
        <v>762</v>
      </c>
      <c r="E272" s="11" t="s">
        <v>712</v>
      </c>
      <c r="F272" s="26" t="s">
        <v>845</v>
      </c>
      <c r="G272" s="26" t="str">
        <f t="shared" si="4"/>
        <v>04-0340-4845-0371-6000-0000</v>
      </c>
      <c r="H272" s="4">
        <v>20</v>
      </c>
      <c r="I272" s="5" t="s">
        <v>531</v>
      </c>
      <c r="J272" s="6">
        <f t="shared" si="5"/>
        <v>249</v>
      </c>
      <c r="K272" s="108" t="s">
        <v>517</v>
      </c>
      <c r="L272" s="34" t="s">
        <v>342</v>
      </c>
      <c r="M272" s="7" t="s">
        <v>508</v>
      </c>
      <c r="N272" s="11">
        <v>60</v>
      </c>
      <c r="O272" s="11" t="s">
        <v>226</v>
      </c>
      <c r="P272" s="11" t="s">
        <v>501</v>
      </c>
      <c r="Q272" s="11" t="s">
        <v>776</v>
      </c>
      <c r="R272" s="11" t="s">
        <v>776</v>
      </c>
      <c r="S272" s="108" t="s">
        <v>502</v>
      </c>
      <c r="T272" s="34" t="s">
        <v>518</v>
      </c>
      <c r="U272" s="25">
        <v>21</v>
      </c>
      <c r="V272" s="25">
        <v>17</v>
      </c>
      <c r="W272" s="25">
        <v>16</v>
      </c>
      <c r="X272" s="25">
        <v>20</v>
      </c>
      <c r="Y272" s="25">
        <v>17</v>
      </c>
      <c r="Z272" s="25">
        <v>21</v>
      </c>
      <c r="AA272" s="25">
        <v>21</v>
      </c>
      <c r="AB272" s="25">
        <v>23</v>
      </c>
      <c r="AC272" s="25">
        <v>28</v>
      </c>
      <c r="AD272" s="25">
        <v>23</v>
      </c>
      <c r="AE272" s="25">
        <v>22</v>
      </c>
      <c r="AF272" s="25">
        <v>20</v>
      </c>
    </row>
    <row r="273" spans="2:32" x14ac:dyDescent="0.4">
      <c r="B273" s="11">
        <v>268</v>
      </c>
      <c r="C273" s="11" t="s">
        <v>730</v>
      </c>
      <c r="D273" s="11" t="s">
        <v>771</v>
      </c>
      <c r="E273" s="11" t="s">
        <v>656</v>
      </c>
      <c r="F273" s="26" t="s">
        <v>846</v>
      </c>
      <c r="G273" s="26" t="str">
        <f t="shared" si="4"/>
        <v>04-0340-0100-2296-8000-0000</v>
      </c>
      <c r="H273" s="4">
        <v>15</v>
      </c>
      <c r="I273" s="5" t="s">
        <v>723</v>
      </c>
      <c r="J273" s="6">
        <f t="shared" si="5"/>
        <v>8615</v>
      </c>
      <c r="K273" s="108" t="s">
        <v>517</v>
      </c>
      <c r="L273" s="34" t="s">
        <v>342</v>
      </c>
      <c r="M273" s="7" t="s">
        <v>508</v>
      </c>
      <c r="N273" s="11">
        <v>60</v>
      </c>
      <c r="O273" s="11" t="s">
        <v>226</v>
      </c>
      <c r="P273" s="11" t="s">
        <v>501</v>
      </c>
      <c r="Q273" s="11" t="s">
        <v>776</v>
      </c>
      <c r="R273" s="11" t="s">
        <v>776</v>
      </c>
      <c r="S273" s="108" t="s">
        <v>502</v>
      </c>
      <c r="T273" s="34" t="s">
        <v>518</v>
      </c>
      <c r="U273" s="25">
        <v>465</v>
      </c>
      <c r="V273" s="25">
        <v>785</v>
      </c>
      <c r="W273" s="25">
        <v>1163</v>
      </c>
      <c r="X273" s="25">
        <v>1527</v>
      </c>
      <c r="Y273" s="25">
        <v>798</v>
      </c>
      <c r="Z273" s="25">
        <v>727</v>
      </c>
      <c r="AA273" s="25">
        <v>433</v>
      </c>
      <c r="AB273" s="25">
        <v>478</v>
      </c>
      <c r="AC273" s="25">
        <v>554</v>
      </c>
      <c r="AD273" s="25">
        <v>536</v>
      </c>
      <c r="AE273" s="25">
        <v>562</v>
      </c>
      <c r="AF273" s="25">
        <v>587</v>
      </c>
    </row>
    <row r="274" spans="2:32" x14ac:dyDescent="0.4">
      <c r="B274" s="11">
        <v>269</v>
      </c>
      <c r="C274" s="11" t="s">
        <v>731</v>
      </c>
      <c r="D274" s="11" t="s">
        <v>771</v>
      </c>
      <c r="E274" s="11" t="s">
        <v>732</v>
      </c>
      <c r="F274" s="26" t="s">
        <v>847</v>
      </c>
      <c r="G274" s="26" t="str">
        <f t="shared" si="4"/>
        <v>04-0340-0100-2296-8300-0000</v>
      </c>
      <c r="H274" s="4">
        <v>17</v>
      </c>
      <c r="I274" s="5" t="s">
        <v>521</v>
      </c>
      <c r="J274" s="6">
        <f t="shared" si="5"/>
        <v>23</v>
      </c>
      <c r="K274" s="27">
        <v>90</v>
      </c>
      <c r="L274" s="34" t="s">
        <v>500</v>
      </c>
      <c r="M274" s="7">
        <v>200</v>
      </c>
      <c r="N274" s="11">
        <v>60</v>
      </c>
      <c r="O274" s="11" t="s">
        <v>226</v>
      </c>
      <c r="P274" s="11" t="s">
        <v>501</v>
      </c>
      <c r="Q274" s="11" t="s">
        <v>776</v>
      </c>
      <c r="R274" s="11" t="s">
        <v>776</v>
      </c>
      <c r="S274" s="108" t="s">
        <v>502</v>
      </c>
      <c r="T274" s="34" t="s">
        <v>518</v>
      </c>
      <c r="U274" s="25">
        <v>0</v>
      </c>
      <c r="V274" s="25">
        <v>7</v>
      </c>
      <c r="W274" s="25">
        <v>9</v>
      </c>
      <c r="X274" s="25">
        <v>1</v>
      </c>
      <c r="Y274" s="25">
        <v>0</v>
      </c>
      <c r="Z274" s="25">
        <v>0</v>
      </c>
      <c r="AA274" s="25">
        <v>1</v>
      </c>
      <c r="AB274" s="25">
        <v>2</v>
      </c>
      <c r="AC274" s="25">
        <v>1</v>
      </c>
      <c r="AD274" s="25">
        <v>1</v>
      </c>
      <c r="AE274" s="25">
        <v>1</v>
      </c>
      <c r="AF274" s="25">
        <v>0</v>
      </c>
    </row>
    <row r="275" spans="2:32" x14ac:dyDescent="0.4">
      <c r="B275" s="11">
        <v>270</v>
      </c>
      <c r="C275" s="11" t="s">
        <v>733</v>
      </c>
      <c r="D275" s="11" t="s">
        <v>755</v>
      </c>
      <c r="E275" s="11" t="s">
        <v>712</v>
      </c>
      <c r="F275" s="26" t="s">
        <v>848</v>
      </c>
      <c r="G275" s="26" t="str">
        <f t="shared" si="4"/>
        <v>04-0340-4488-1171-1000-0000</v>
      </c>
      <c r="H275" s="4">
        <v>20</v>
      </c>
      <c r="I275" s="5" t="s">
        <v>531</v>
      </c>
      <c r="J275" s="6">
        <f t="shared" si="5"/>
        <v>199</v>
      </c>
      <c r="K275" s="108" t="s">
        <v>517</v>
      </c>
      <c r="L275" s="34" t="s">
        <v>342</v>
      </c>
      <c r="M275" s="7" t="s">
        <v>508</v>
      </c>
      <c r="N275" s="11">
        <v>60</v>
      </c>
      <c r="O275" s="11" t="s">
        <v>226</v>
      </c>
      <c r="P275" s="11" t="s">
        <v>501</v>
      </c>
      <c r="Q275" s="11" t="s">
        <v>776</v>
      </c>
      <c r="R275" s="11" t="s">
        <v>776</v>
      </c>
      <c r="S275" s="108" t="s">
        <v>502</v>
      </c>
      <c r="T275" s="34" t="s">
        <v>518</v>
      </c>
      <c r="U275" s="25">
        <v>17</v>
      </c>
      <c r="V275" s="25">
        <v>17</v>
      </c>
      <c r="W275" s="25">
        <v>16</v>
      </c>
      <c r="X275" s="25">
        <v>17</v>
      </c>
      <c r="Y275" s="25">
        <v>16</v>
      </c>
      <c r="Z275" s="25">
        <v>17</v>
      </c>
      <c r="AA275" s="25">
        <v>16</v>
      </c>
      <c r="AB275" s="25">
        <v>16</v>
      </c>
      <c r="AC275" s="25">
        <v>19</v>
      </c>
      <c r="AD275" s="25">
        <v>16</v>
      </c>
      <c r="AE275" s="25">
        <v>15</v>
      </c>
      <c r="AF275" s="25">
        <v>17</v>
      </c>
    </row>
    <row r="276" spans="2:32" x14ac:dyDescent="0.4">
      <c r="B276" s="15">
        <v>271</v>
      </c>
      <c r="C276" s="11" t="s">
        <v>734</v>
      </c>
      <c r="D276" s="11" t="s">
        <v>787</v>
      </c>
      <c r="E276" s="11" t="s">
        <v>712</v>
      </c>
      <c r="F276" s="26" t="s">
        <v>849</v>
      </c>
      <c r="G276" s="26" t="str">
        <f t="shared" si="4"/>
        <v>04-0340-4155-0170-0000-0000</v>
      </c>
      <c r="H276" s="4">
        <v>50</v>
      </c>
      <c r="I276" s="5" t="s">
        <v>531</v>
      </c>
      <c r="J276" s="6">
        <f t="shared" si="5"/>
        <v>26</v>
      </c>
      <c r="K276" s="108" t="s">
        <v>517</v>
      </c>
      <c r="L276" s="34" t="s">
        <v>342</v>
      </c>
      <c r="M276" s="7" t="s">
        <v>508</v>
      </c>
      <c r="N276" s="11">
        <v>60</v>
      </c>
      <c r="O276" s="11" t="s">
        <v>226</v>
      </c>
      <c r="P276" s="11" t="s">
        <v>501</v>
      </c>
      <c r="Q276" s="11" t="s">
        <v>776</v>
      </c>
      <c r="R276" s="11" t="s">
        <v>776</v>
      </c>
      <c r="S276" s="108" t="s">
        <v>502</v>
      </c>
      <c r="T276" s="34" t="s">
        <v>518</v>
      </c>
      <c r="U276" s="25">
        <v>0</v>
      </c>
      <c r="V276" s="25">
        <v>0</v>
      </c>
      <c r="W276" s="25">
        <v>0</v>
      </c>
      <c r="X276" s="25">
        <v>0</v>
      </c>
      <c r="Y276" s="25">
        <v>0</v>
      </c>
      <c r="Z276" s="25">
        <v>0</v>
      </c>
      <c r="AA276" s="25">
        <v>0</v>
      </c>
      <c r="AB276" s="25">
        <v>0</v>
      </c>
      <c r="AC276" s="25">
        <v>0</v>
      </c>
      <c r="AD276" s="25">
        <v>0</v>
      </c>
      <c r="AE276" s="25">
        <v>0</v>
      </c>
      <c r="AF276" s="25">
        <v>26</v>
      </c>
    </row>
    <row r="277" spans="2:32" x14ac:dyDescent="0.4">
      <c r="B277" s="11">
        <v>272</v>
      </c>
      <c r="C277" s="11" t="s">
        <v>735</v>
      </c>
      <c r="D277" s="11" t="s">
        <v>768</v>
      </c>
      <c r="E277" s="11" t="s">
        <v>712</v>
      </c>
      <c r="F277" s="26" t="s">
        <v>850</v>
      </c>
      <c r="G277" s="26" t="str">
        <f t="shared" si="4"/>
        <v>04-0340-4158-2370-1000-0000</v>
      </c>
      <c r="H277" s="4">
        <v>30</v>
      </c>
      <c r="I277" s="5" t="s">
        <v>531</v>
      </c>
      <c r="J277" s="6">
        <f t="shared" si="5"/>
        <v>299</v>
      </c>
      <c r="K277" s="108" t="s">
        <v>517</v>
      </c>
      <c r="L277" s="34" t="s">
        <v>342</v>
      </c>
      <c r="M277" s="7" t="s">
        <v>508</v>
      </c>
      <c r="N277" s="11">
        <v>60</v>
      </c>
      <c r="O277" s="11" t="s">
        <v>226</v>
      </c>
      <c r="P277" s="11" t="s">
        <v>501</v>
      </c>
      <c r="Q277" s="11" t="s">
        <v>776</v>
      </c>
      <c r="R277" s="11" t="s">
        <v>776</v>
      </c>
      <c r="S277" s="108" t="s">
        <v>502</v>
      </c>
      <c r="T277" s="34" t="s">
        <v>518</v>
      </c>
      <c r="U277" s="25">
        <v>22</v>
      </c>
      <c r="V277" s="25">
        <v>21</v>
      </c>
      <c r="W277" s="25">
        <v>20</v>
      </c>
      <c r="X277" s="25">
        <v>23</v>
      </c>
      <c r="Y277" s="25">
        <v>24</v>
      </c>
      <c r="Z277" s="25">
        <v>25</v>
      </c>
      <c r="AA277" s="25">
        <v>27</v>
      </c>
      <c r="AB277" s="25">
        <v>30</v>
      </c>
      <c r="AC277" s="25">
        <v>31</v>
      </c>
      <c r="AD277" s="25">
        <v>29</v>
      </c>
      <c r="AE277" s="25">
        <v>24</v>
      </c>
      <c r="AF277" s="25">
        <v>23</v>
      </c>
    </row>
    <row r="278" spans="2:32" x14ac:dyDescent="0.4">
      <c r="B278" s="11">
        <v>273</v>
      </c>
      <c r="C278" s="11" t="s">
        <v>736</v>
      </c>
      <c r="D278" s="11" t="s">
        <v>774</v>
      </c>
      <c r="E278" s="11" t="s">
        <v>712</v>
      </c>
      <c r="F278" s="26" t="s">
        <v>851</v>
      </c>
      <c r="G278" s="26" t="str">
        <f t="shared" si="4"/>
        <v>04-0340-4473-0230-1000-0000</v>
      </c>
      <c r="H278" s="4">
        <v>15</v>
      </c>
      <c r="I278" s="5" t="s">
        <v>531</v>
      </c>
      <c r="J278" s="6">
        <f t="shared" si="5"/>
        <v>853</v>
      </c>
      <c r="K278" s="108" t="s">
        <v>517</v>
      </c>
      <c r="L278" s="34" t="s">
        <v>342</v>
      </c>
      <c r="M278" s="7" t="s">
        <v>508</v>
      </c>
      <c r="N278" s="11">
        <v>60</v>
      </c>
      <c r="O278" s="11" t="s">
        <v>226</v>
      </c>
      <c r="P278" s="11" t="s">
        <v>501</v>
      </c>
      <c r="Q278" s="11" t="s">
        <v>776</v>
      </c>
      <c r="R278" s="11" t="s">
        <v>776</v>
      </c>
      <c r="S278" s="108" t="s">
        <v>502</v>
      </c>
      <c r="T278" s="34" t="s">
        <v>518</v>
      </c>
      <c r="U278" s="25">
        <v>65</v>
      </c>
      <c r="V278" s="25">
        <v>62</v>
      </c>
      <c r="W278" s="25">
        <v>53</v>
      </c>
      <c r="X278" s="25">
        <v>65</v>
      </c>
      <c r="Y278" s="25">
        <v>69</v>
      </c>
      <c r="Z278" s="25">
        <v>70</v>
      </c>
      <c r="AA278" s="25">
        <v>78</v>
      </c>
      <c r="AB278" s="25">
        <v>85</v>
      </c>
      <c r="AC278" s="25">
        <v>88</v>
      </c>
      <c r="AD278" s="25">
        <v>82</v>
      </c>
      <c r="AE278" s="25">
        <v>70</v>
      </c>
      <c r="AF278" s="25">
        <v>66</v>
      </c>
    </row>
    <row r="279" spans="2:32" x14ac:dyDescent="0.4">
      <c r="B279" s="11">
        <v>274</v>
      </c>
      <c r="C279" s="11" t="s">
        <v>737</v>
      </c>
      <c r="D279" s="11" t="s">
        <v>788</v>
      </c>
      <c r="E279" s="11" t="s">
        <v>712</v>
      </c>
      <c r="F279" s="26" t="s">
        <v>852</v>
      </c>
      <c r="G279" s="26" t="str">
        <f t="shared" si="4"/>
        <v>04-0340-4903-1220-0000-0000</v>
      </c>
      <c r="H279" s="4">
        <v>30</v>
      </c>
      <c r="I279" s="5" t="s">
        <v>531</v>
      </c>
      <c r="J279" s="6">
        <f t="shared" si="5"/>
        <v>0</v>
      </c>
      <c r="K279" s="108" t="s">
        <v>517</v>
      </c>
      <c r="L279" s="34" t="s">
        <v>342</v>
      </c>
      <c r="M279" s="7" t="s">
        <v>508</v>
      </c>
      <c r="N279" s="11">
        <v>60</v>
      </c>
      <c r="O279" s="11" t="s">
        <v>226</v>
      </c>
      <c r="P279" s="11" t="s">
        <v>501</v>
      </c>
      <c r="Q279" s="11" t="s">
        <v>776</v>
      </c>
      <c r="R279" s="11" t="s">
        <v>776</v>
      </c>
      <c r="S279" s="108" t="s">
        <v>502</v>
      </c>
      <c r="T279" s="34" t="s">
        <v>518</v>
      </c>
      <c r="U279" s="25">
        <v>0</v>
      </c>
      <c r="V279" s="25">
        <v>0</v>
      </c>
      <c r="W279" s="25">
        <v>0</v>
      </c>
      <c r="X279" s="25">
        <v>0</v>
      </c>
      <c r="Y279" s="25">
        <v>0</v>
      </c>
      <c r="Z279" s="25">
        <v>0</v>
      </c>
      <c r="AA279" s="25">
        <v>0</v>
      </c>
      <c r="AB279" s="25">
        <v>0</v>
      </c>
      <c r="AC279" s="25">
        <v>0</v>
      </c>
      <c r="AD279" s="25">
        <v>0</v>
      </c>
      <c r="AE279" s="25">
        <v>0</v>
      </c>
      <c r="AF279" s="25">
        <v>0</v>
      </c>
    </row>
    <row r="280" spans="2:32" x14ac:dyDescent="0.4">
      <c r="B280" s="11">
        <v>275</v>
      </c>
      <c r="C280" s="11" t="s">
        <v>738</v>
      </c>
      <c r="D280" s="11" t="s">
        <v>758</v>
      </c>
      <c r="E280" s="11" t="s">
        <v>712</v>
      </c>
      <c r="F280" s="26" t="s">
        <v>853</v>
      </c>
      <c r="G280" s="26" t="str">
        <f t="shared" si="4"/>
        <v>04-0340-4110-1404-0000-0000</v>
      </c>
      <c r="H280" s="4">
        <v>20</v>
      </c>
      <c r="I280" s="5" t="s">
        <v>531</v>
      </c>
      <c r="J280" s="6">
        <f t="shared" si="5"/>
        <v>849</v>
      </c>
      <c r="K280" s="108" t="s">
        <v>517</v>
      </c>
      <c r="L280" s="34" t="s">
        <v>342</v>
      </c>
      <c r="M280" s="7" t="s">
        <v>508</v>
      </c>
      <c r="N280" s="11">
        <v>60</v>
      </c>
      <c r="O280" s="11" t="s">
        <v>226</v>
      </c>
      <c r="P280" s="11" t="s">
        <v>501</v>
      </c>
      <c r="Q280" s="11" t="s">
        <v>776</v>
      </c>
      <c r="R280" s="11" t="s">
        <v>776</v>
      </c>
      <c r="S280" s="108" t="s">
        <v>502</v>
      </c>
      <c r="T280" s="34" t="s">
        <v>518</v>
      </c>
      <c r="U280" s="25">
        <v>69</v>
      </c>
      <c r="V280" s="25">
        <v>55</v>
      </c>
      <c r="W280" s="25">
        <v>50</v>
      </c>
      <c r="X280" s="25">
        <v>58</v>
      </c>
      <c r="Y280" s="25">
        <v>52</v>
      </c>
      <c r="Z280" s="25">
        <v>60</v>
      </c>
      <c r="AA280" s="25">
        <v>81</v>
      </c>
      <c r="AB280" s="25">
        <v>83</v>
      </c>
      <c r="AC280" s="25">
        <v>103</v>
      </c>
      <c r="AD280" s="25">
        <v>85</v>
      </c>
      <c r="AE280" s="25">
        <v>80</v>
      </c>
      <c r="AF280" s="25">
        <v>73</v>
      </c>
    </row>
    <row r="281" spans="2:32" x14ac:dyDescent="0.4">
      <c r="B281" s="11">
        <v>276</v>
      </c>
      <c r="C281" s="11" t="s">
        <v>739</v>
      </c>
      <c r="D281" s="11" t="s">
        <v>763</v>
      </c>
      <c r="E281" s="11" t="s">
        <v>712</v>
      </c>
      <c r="F281" s="26" t="s">
        <v>854</v>
      </c>
      <c r="G281" s="26" t="str">
        <f t="shared" ref="G281:G289" si="6">CONCATENATE("04-0",LEFT(F281,8),MID(F281,9,3),MID(F281,13,2),RIGHT(F281,3),"00-0000")</f>
        <v>04-0340-4425-4010-0000-0000</v>
      </c>
      <c r="H281" s="4">
        <v>15</v>
      </c>
      <c r="I281" s="5" t="s">
        <v>531</v>
      </c>
      <c r="J281" s="6">
        <f t="shared" si="5"/>
        <v>3861</v>
      </c>
      <c r="K281" s="108" t="s">
        <v>517</v>
      </c>
      <c r="L281" s="34" t="s">
        <v>342</v>
      </c>
      <c r="M281" s="7" t="s">
        <v>508</v>
      </c>
      <c r="N281" s="11">
        <v>60</v>
      </c>
      <c r="O281" s="11" t="s">
        <v>226</v>
      </c>
      <c r="P281" s="11" t="s">
        <v>501</v>
      </c>
      <c r="Q281" s="11" t="s">
        <v>776</v>
      </c>
      <c r="R281" s="11" t="s">
        <v>776</v>
      </c>
      <c r="S281" s="108" t="s">
        <v>502</v>
      </c>
      <c r="T281" s="34" t="s">
        <v>518</v>
      </c>
      <c r="U281" s="25">
        <v>308</v>
      </c>
      <c r="V281" s="25">
        <v>258</v>
      </c>
      <c r="W281" s="25">
        <v>252</v>
      </c>
      <c r="X281" s="25">
        <v>295</v>
      </c>
      <c r="Y281" s="25">
        <v>298</v>
      </c>
      <c r="Z281" s="25">
        <v>318</v>
      </c>
      <c r="AA281" s="25">
        <v>381</v>
      </c>
      <c r="AB281" s="25">
        <v>364</v>
      </c>
      <c r="AC281" s="25">
        <v>430</v>
      </c>
      <c r="AD281" s="25">
        <v>341</v>
      </c>
      <c r="AE281" s="25">
        <v>316</v>
      </c>
      <c r="AF281" s="25">
        <v>300</v>
      </c>
    </row>
    <row r="282" spans="2:32" x14ac:dyDescent="0.4">
      <c r="B282" s="15">
        <v>277</v>
      </c>
      <c r="C282" s="11" t="s">
        <v>740</v>
      </c>
      <c r="D282" s="11" t="s">
        <v>765</v>
      </c>
      <c r="E282" s="11" t="s">
        <v>712</v>
      </c>
      <c r="F282" s="26" t="s">
        <v>855</v>
      </c>
      <c r="G282" s="26" t="str">
        <f t="shared" si="6"/>
        <v>04-0340-5032-0175-6000-0000</v>
      </c>
      <c r="H282" s="4">
        <v>15</v>
      </c>
      <c r="I282" s="5" t="s">
        <v>531</v>
      </c>
      <c r="J282" s="6">
        <f t="shared" si="5"/>
        <v>86</v>
      </c>
      <c r="K282" s="108" t="s">
        <v>517</v>
      </c>
      <c r="L282" s="34" t="s">
        <v>342</v>
      </c>
      <c r="M282" s="7" t="s">
        <v>508</v>
      </c>
      <c r="N282" s="11">
        <v>60</v>
      </c>
      <c r="O282" s="11" t="s">
        <v>226</v>
      </c>
      <c r="P282" s="11" t="s">
        <v>501</v>
      </c>
      <c r="Q282" s="11" t="s">
        <v>776</v>
      </c>
      <c r="R282" s="11" t="s">
        <v>776</v>
      </c>
      <c r="S282" s="108" t="s">
        <v>502</v>
      </c>
      <c r="T282" s="34" t="s">
        <v>518</v>
      </c>
      <c r="U282" s="25">
        <v>7</v>
      </c>
      <c r="V282" s="25">
        <v>6</v>
      </c>
      <c r="W282" s="25">
        <v>6</v>
      </c>
      <c r="X282" s="25">
        <v>6</v>
      </c>
      <c r="Y282" s="25">
        <v>7</v>
      </c>
      <c r="Z282" s="25">
        <v>7</v>
      </c>
      <c r="AA282" s="25">
        <v>8</v>
      </c>
      <c r="AB282" s="25">
        <v>8</v>
      </c>
      <c r="AC282" s="25">
        <v>9</v>
      </c>
      <c r="AD282" s="25">
        <v>8</v>
      </c>
      <c r="AE282" s="25">
        <v>7</v>
      </c>
      <c r="AF282" s="25">
        <v>7</v>
      </c>
    </row>
    <row r="283" spans="2:32" x14ac:dyDescent="0.4">
      <c r="B283" s="11">
        <v>278</v>
      </c>
      <c r="C283" s="11" t="s">
        <v>741</v>
      </c>
      <c r="D283" s="11" t="s">
        <v>775</v>
      </c>
      <c r="E283" s="11" t="s">
        <v>712</v>
      </c>
      <c r="F283" s="26" t="s">
        <v>856</v>
      </c>
      <c r="G283" s="26" t="str">
        <f t="shared" si="6"/>
        <v>04-0340-4461-0571-8000-0000</v>
      </c>
      <c r="H283" s="4">
        <v>15</v>
      </c>
      <c r="I283" s="5" t="s">
        <v>531</v>
      </c>
      <c r="J283" s="6">
        <f t="shared" si="5"/>
        <v>836</v>
      </c>
      <c r="K283" s="108" t="s">
        <v>517</v>
      </c>
      <c r="L283" s="34" t="s">
        <v>342</v>
      </c>
      <c r="M283" s="7" t="s">
        <v>508</v>
      </c>
      <c r="N283" s="11">
        <v>60</v>
      </c>
      <c r="O283" s="11" t="s">
        <v>226</v>
      </c>
      <c r="P283" s="11" t="s">
        <v>501</v>
      </c>
      <c r="Q283" s="11" t="s">
        <v>776</v>
      </c>
      <c r="R283" s="11" t="s">
        <v>776</v>
      </c>
      <c r="S283" s="108" t="s">
        <v>502</v>
      </c>
      <c r="T283" s="34" t="s">
        <v>518</v>
      </c>
      <c r="U283" s="25">
        <v>67</v>
      </c>
      <c r="V283" s="25">
        <v>57</v>
      </c>
      <c r="W283" s="25">
        <v>56</v>
      </c>
      <c r="X283" s="25">
        <v>64</v>
      </c>
      <c r="Y283" s="25">
        <v>65</v>
      </c>
      <c r="Z283" s="25">
        <v>69</v>
      </c>
      <c r="AA283" s="25">
        <v>81</v>
      </c>
      <c r="AB283" s="25">
        <v>78</v>
      </c>
      <c r="AC283" s="25">
        <v>92</v>
      </c>
      <c r="AD283" s="25">
        <v>75</v>
      </c>
      <c r="AE283" s="25">
        <v>70</v>
      </c>
      <c r="AF283" s="25">
        <v>62</v>
      </c>
    </row>
    <row r="284" spans="2:32" x14ac:dyDescent="0.4">
      <c r="B284" s="11">
        <v>279</v>
      </c>
      <c r="C284" s="11" t="s">
        <v>742</v>
      </c>
      <c r="D284" s="11" t="s">
        <v>757</v>
      </c>
      <c r="E284" s="11" t="s">
        <v>712</v>
      </c>
      <c r="F284" s="26" t="s">
        <v>857</v>
      </c>
      <c r="G284" s="26" t="str">
        <f t="shared" si="6"/>
        <v>04-0340-4619-0930-0000-0000</v>
      </c>
      <c r="H284" s="4">
        <v>15</v>
      </c>
      <c r="I284" s="5" t="s">
        <v>531</v>
      </c>
      <c r="J284" s="6">
        <f t="shared" si="5"/>
        <v>640</v>
      </c>
      <c r="K284" s="108" t="s">
        <v>517</v>
      </c>
      <c r="L284" s="34" t="s">
        <v>342</v>
      </c>
      <c r="M284" s="7" t="s">
        <v>508</v>
      </c>
      <c r="N284" s="11">
        <v>60</v>
      </c>
      <c r="O284" s="11" t="s">
        <v>226</v>
      </c>
      <c r="P284" s="11" t="s">
        <v>501</v>
      </c>
      <c r="Q284" s="11" t="s">
        <v>776</v>
      </c>
      <c r="R284" s="11" t="s">
        <v>776</v>
      </c>
      <c r="S284" s="108" t="s">
        <v>502</v>
      </c>
      <c r="T284" s="34" t="s">
        <v>518</v>
      </c>
      <c r="U284" s="25">
        <v>51</v>
      </c>
      <c r="V284" s="25">
        <v>43</v>
      </c>
      <c r="W284" s="25">
        <v>43</v>
      </c>
      <c r="X284" s="25">
        <v>49</v>
      </c>
      <c r="Y284" s="25">
        <v>49</v>
      </c>
      <c r="Z284" s="25">
        <v>53</v>
      </c>
      <c r="AA284" s="25">
        <v>63</v>
      </c>
      <c r="AB284" s="25">
        <v>60</v>
      </c>
      <c r="AC284" s="25">
        <v>70</v>
      </c>
      <c r="AD284" s="25">
        <v>57</v>
      </c>
      <c r="AE284" s="25">
        <v>54</v>
      </c>
      <c r="AF284" s="25">
        <v>48</v>
      </c>
    </row>
    <row r="285" spans="2:32" x14ac:dyDescent="0.4">
      <c r="B285" s="11">
        <v>280</v>
      </c>
      <c r="C285" s="11" t="s">
        <v>743</v>
      </c>
      <c r="D285" s="11" t="s">
        <v>769</v>
      </c>
      <c r="E285" s="11" t="s">
        <v>712</v>
      </c>
      <c r="F285" s="26" t="s">
        <v>858</v>
      </c>
      <c r="G285" s="26" t="str">
        <f t="shared" si="6"/>
        <v>04-0340-4907-0600-5000-0000</v>
      </c>
      <c r="H285" s="4">
        <v>30</v>
      </c>
      <c r="I285" s="5" t="s">
        <v>531</v>
      </c>
      <c r="J285" s="6">
        <f t="shared" si="5"/>
        <v>389</v>
      </c>
      <c r="K285" s="108" t="s">
        <v>517</v>
      </c>
      <c r="L285" s="34" t="s">
        <v>342</v>
      </c>
      <c r="M285" s="7" t="s">
        <v>508</v>
      </c>
      <c r="N285" s="11">
        <v>60</v>
      </c>
      <c r="O285" s="11" t="s">
        <v>226</v>
      </c>
      <c r="P285" s="11" t="s">
        <v>501</v>
      </c>
      <c r="Q285" s="11" t="s">
        <v>776</v>
      </c>
      <c r="R285" s="11" t="s">
        <v>776</v>
      </c>
      <c r="S285" s="108" t="s">
        <v>502</v>
      </c>
      <c r="T285" s="34" t="s">
        <v>518</v>
      </c>
      <c r="U285" s="25">
        <v>33</v>
      </c>
      <c r="V285" s="25">
        <v>28</v>
      </c>
      <c r="W285" s="25">
        <v>28</v>
      </c>
      <c r="X285" s="25">
        <v>32</v>
      </c>
      <c r="Y285" s="25">
        <v>55</v>
      </c>
      <c r="Z285" s="25">
        <v>25</v>
      </c>
      <c r="AA285" s="25">
        <v>37</v>
      </c>
      <c r="AB285" s="25">
        <v>35</v>
      </c>
      <c r="AC285" s="25">
        <v>41</v>
      </c>
      <c r="AD285" s="25">
        <v>19</v>
      </c>
      <c r="AE285" s="25">
        <v>24</v>
      </c>
      <c r="AF285" s="25">
        <v>32</v>
      </c>
    </row>
    <row r="286" spans="2:32" x14ac:dyDescent="0.4">
      <c r="B286" s="11">
        <v>281</v>
      </c>
      <c r="C286" s="11" t="s">
        <v>744</v>
      </c>
      <c r="D286" s="11" t="s">
        <v>761</v>
      </c>
      <c r="E286" s="11" t="s">
        <v>712</v>
      </c>
      <c r="F286" s="26" t="s">
        <v>859</v>
      </c>
      <c r="G286" s="26" t="str">
        <f t="shared" si="6"/>
        <v>04-0340-4815-0440-0000-0000</v>
      </c>
      <c r="H286" s="4">
        <v>30</v>
      </c>
      <c r="I286" s="5" t="s">
        <v>531</v>
      </c>
      <c r="J286" s="6">
        <f t="shared" si="5"/>
        <v>557</v>
      </c>
      <c r="K286" s="108" t="s">
        <v>517</v>
      </c>
      <c r="L286" s="34" t="s">
        <v>342</v>
      </c>
      <c r="M286" s="7" t="s">
        <v>508</v>
      </c>
      <c r="N286" s="11">
        <v>60</v>
      </c>
      <c r="O286" s="11" t="s">
        <v>226</v>
      </c>
      <c r="P286" s="11" t="s">
        <v>501</v>
      </c>
      <c r="Q286" s="11" t="s">
        <v>776</v>
      </c>
      <c r="R286" s="11" t="s">
        <v>776</v>
      </c>
      <c r="S286" s="108" t="s">
        <v>502</v>
      </c>
      <c r="T286" s="34" t="s">
        <v>518</v>
      </c>
      <c r="U286" s="25">
        <v>48</v>
      </c>
      <c r="V286" s="25">
        <v>49</v>
      </c>
      <c r="W286" s="25">
        <v>56</v>
      </c>
      <c r="X286" s="25">
        <v>67</v>
      </c>
      <c r="Y286" s="25">
        <v>58</v>
      </c>
      <c r="Z286" s="25">
        <v>52</v>
      </c>
      <c r="AA286" s="25">
        <v>43</v>
      </c>
      <c r="AB286" s="25">
        <v>38</v>
      </c>
      <c r="AC286" s="25">
        <v>40</v>
      </c>
      <c r="AD286" s="25">
        <v>34</v>
      </c>
      <c r="AE286" s="25">
        <v>34</v>
      </c>
      <c r="AF286" s="25">
        <v>38</v>
      </c>
    </row>
    <row r="287" spans="2:32" x14ac:dyDescent="0.4">
      <c r="B287" s="11">
        <v>282</v>
      </c>
      <c r="C287" s="11" t="s">
        <v>745</v>
      </c>
      <c r="D287" s="11" t="s">
        <v>770</v>
      </c>
      <c r="E287" s="11" t="s">
        <v>712</v>
      </c>
      <c r="F287" s="26" t="s">
        <v>860</v>
      </c>
      <c r="G287" s="26" t="str">
        <f t="shared" si="6"/>
        <v>04-0340-4702-2370-5000-0000</v>
      </c>
      <c r="H287" s="4">
        <v>15</v>
      </c>
      <c r="I287" s="5" t="s">
        <v>531</v>
      </c>
      <c r="J287" s="6">
        <f t="shared" si="5"/>
        <v>0</v>
      </c>
      <c r="K287" s="108" t="s">
        <v>517</v>
      </c>
      <c r="L287" s="34" t="s">
        <v>342</v>
      </c>
      <c r="M287" s="7" t="s">
        <v>508</v>
      </c>
      <c r="N287" s="11">
        <v>60</v>
      </c>
      <c r="O287" s="11" t="s">
        <v>226</v>
      </c>
      <c r="P287" s="11" t="s">
        <v>501</v>
      </c>
      <c r="Q287" s="11" t="s">
        <v>776</v>
      </c>
      <c r="R287" s="11" t="s">
        <v>776</v>
      </c>
      <c r="S287" s="108" t="s">
        <v>502</v>
      </c>
      <c r="T287" s="34" t="s">
        <v>518</v>
      </c>
      <c r="U287" s="25">
        <v>0</v>
      </c>
      <c r="V287" s="25">
        <v>0</v>
      </c>
      <c r="W287" s="25">
        <v>0</v>
      </c>
      <c r="X287" s="25">
        <v>0</v>
      </c>
      <c r="Y287" s="25">
        <v>0</v>
      </c>
      <c r="Z287" s="25">
        <v>0</v>
      </c>
      <c r="AA287" s="25">
        <v>0</v>
      </c>
      <c r="AB287" s="25">
        <v>0</v>
      </c>
      <c r="AC287" s="25">
        <v>0</v>
      </c>
      <c r="AD287" s="25">
        <v>0</v>
      </c>
      <c r="AE287" s="25">
        <v>0</v>
      </c>
      <c r="AF287" s="25">
        <v>0</v>
      </c>
    </row>
    <row r="288" spans="2:32" x14ac:dyDescent="0.4">
      <c r="B288" s="15">
        <v>283</v>
      </c>
      <c r="C288" s="11" t="s">
        <v>745</v>
      </c>
      <c r="D288" s="11" t="s">
        <v>770</v>
      </c>
      <c r="E288" s="11" t="s">
        <v>712</v>
      </c>
      <c r="F288" s="26" t="s">
        <v>861</v>
      </c>
      <c r="G288" s="26" t="str">
        <f t="shared" si="6"/>
        <v>04-0340-4702-2372-6000-0000</v>
      </c>
      <c r="H288" s="4">
        <v>10</v>
      </c>
      <c r="I288" s="5" t="s">
        <v>531</v>
      </c>
      <c r="J288" s="6">
        <f t="shared" si="5"/>
        <v>17</v>
      </c>
      <c r="K288" s="108" t="s">
        <v>517</v>
      </c>
      <c r="L288" s="34" t="s">
        <v>342</v>
      </c>
      <c r="M288" s="7" t="s">
        <v>508</v>
      </c>
      <c r="N288" s="11">
        <v>60</v>
      </c>
      <c r="O288" s="11" t="s">
        <v>226</v>
      </c>
      <c r="P288" s="11" t="s">
        <v>501</v>
      </c>
      <c r="Q288" s="11" t="s">
        <v>776</v>
      </c>
      <c r="R288" s="11" t="s">
        <v>776</v>
      </c>
      <c r="S288" s="108" t="s">
        <v>502</v>
      </c>
      <c r="T288" s="34" t="s">
        <v>518</v>
      </c>
      <c r="U288" s="25">
        <v>1</v>
      </c>
      <c r="V288" s="25">
        <v>1</v>
      </c>
      <c r="W288" s="25">
        <v>1</v>
      </c>
      <c r="X288" s="25">
        <v>0</v>
      </c>
      <c r="Y288" s="25">
        <v>1</v>
      </c>
      <c r="Z288" s="25">
        <v>1</v>
      </c>
      <c r="AA288" s="25">
        <v>1</v>
      </c>
      <c r="AB288" s="25">
        <v>1</v>
      </c>
      <c r="AC288" s="25">
        <v>3</v>
      </c>
      <c r="AD288" s="25">
        <v>2</v>
      </c>
      <c r="AE288" s="25">
        <v>2</v>
      </c>
      <c r="AF288" s="25">
        <v>3</v>
      </c>
    </row>
    <row r="289" spans="2:33" x14ac:dyDescent="0.4">
      <c r="B289" s="11">
        <v>284</v>
      </c>
      <c r="C289" s="11" t="s">
        <v>746</v>
      </c>
      <c r="D289" s="11" t="s">
        <v>764</v>
      </c>
      <c r="E289" s="11" t="s">
        <v>712</v>
      </c>
      <c r="F289" s="26" t="s">
        <v>862</v>
      </c>
      <c r="G289" s="26" t="str">
        <f t="shared" si="6"/>
        <v>04-0340-4802-1701-0000-0000</v>
      </c>
      <c r="H289" s="4">
        <v>50</v>
      </c>
      <c r="I289" s="5" t="s">
        <v>531</v>
      </c>
      <c r="J289" s="6">
        <f t="shared" si="5"/>
        <v>788</v>
      </c>
      <c r="K289" s="108" t="s">
        <v>517</v>
      </c>
      <c r="L289" s="34" t="s">
        <v>342</v>
      </c>
      <c r="M289" s="7" t="s">
        <v>508</v>
      </c>
      <c r="N289" s="11">
        <v>60</v>
      </c>
      <c r="O289" s="11" t="s">
        <v>226</v>
      </c>
      <c r="P289" s="11" t="s">
        <v>501</v>
      </c>
      <c r="Q289" s="11" t="s">
        <v>776</v>
      </c>
      <c r="R289" s="11" t="s">
        <v>776</v>
      </c>
      <c r="S289" s="108" t="s">
        <v>502</v>
      </c>
      <c r="T289" s="34" t="s">
        <v>518</v>
      </c>
      <c r="U289" s="25">
        <v>60</v>
      </c>
      <c r="V289" s="25">
        <v>58</v>
      </c>
      <c r="W289" s="25">
        <v>54</v>
      </c>
      <c r="X289" s="25">
        <v>60</v>
      </c>
      <c r="Y289" s="25">
        <v>63</v>
      </c>
      <c r="Z289" s="25">
        <v>64</v>
      </c>
      <c r="AA289" s="25">
        <v>78</v>
      </c>
      <c r="AB289" s="25">
        <v>70</v>
      </c>
      <c r="AC289" s="25">
        <v>80</v>
      </c>
      <c r="AD289" s="25">
        <v>78</v>
      </c>
      <c r="AE289" s="25">
        <v>64</v>
      </c>
      <c r="AF289" s="25">
        <v>59</v>
      </c>
    </row>
    <row r="290" spans="2:33" x14ac:dyDescent="0.4">
      <c r="B290" s="11">
        <v>285</v>
      </c>
      <c r="C290" s="86" t="s">
        <v>561</v>
      </c>
      <c r="D290" s="1" t="s">
        <v>966</v>
      </c>
      <c r="E290" s="2" t="s">
        <v>972</v>
      </c>
      <c r="F290" s="26" t="s">
        <v>967</v>
      </c>
      <c r="G290" s="26" t="s">
        <v>968</v>
      </c>
      <c r="H290" s="4">
        <v>20</v>
      </c>
      <c r="I290" s="5" t="s">
        <v>106</v>
      </c>
      <c r="J290" s="87">
        <f t="shared" si="5"/>
        <v>0</v>
      </c>
      <c r="K290" s="108" t="s">
        <v>92</v>
      </c>
      <c r="L290" s="21" t="s">
        <v>969</v>
      </c>
      <c r="M290" s="22" t="s">
        <v>507</v>
      </c>
      <c r="N290" s="7">
        <v>60</v>
      </c>
      <c r="O290" s="2" t="s">
        <v>8</v>
      </c>
      <c r="P290" s="2" t="s">
        <v>13</v>
      </c>
      <c r="Q290" s="2" t="s">
        <v>16</v>
      </c>
      <c r="R290" s="2" t="s">
        <v>16</v>
      </c>
      <c r="S290" s="8" t="s">
        <v>689</v>
      </c>
      <c r="T290" s="34" t="s">
        <v>10</v>
      </c>
      <c r="U290" s="25">
        <v>0</v>
      </c>
      <c r="V290" s="25">
        <v>0</v>
      </c>
      <c r="W290" s="25">
        <v>0</v>
      </c>
      <c r="X290" s="25">
        <v>0</v>
      </c>
      <c r="Y290" s="25">
        <v>0</v>
      </c>
      <c r="Z290" s="25">
        <v>0</v>
      </c>
      <c r="AA290" s="25">
        <v>0</v>
      </c>
      <c r="AB290" s="25">
        <v>0</v>
      </c>
      <c r="AC290" s="25">
        <v>0</v>
      </c>
      <c r="AD290" s="25">
        <v>0</v>
      </c>
      <c r="AE290" s="25">
        <v>0</v>
      </c>
      <c r="AF290" s="25">
        <v>0</v>
      </c>
    </row>
    <row r="291" spans="2:33" x14ac:dyDescent="0.4">
      <c r="B291" s="11">
        <v>286</v>
      </c>
      <c r="C291" s="37" t="s">
        <v>572</v>
      </c>
      <c r="D291" s="1" t="s">
        <v>641</v>
      </c>
      <c r="E291" s="2" t="s">
        <v>972</v>
      </c>
      <c r="F291" s="26" t="s">
        <v>863</v>
      </c>
      <c r="G291" s="43" t="s">
        <v>694</v>
      </c>
      <c r="H291" s="4">
        <v>15</v>
      </c>
      <c r="I291" s="5" t="s">
        <v>106</v>
      </c>
      <c r="J291" s="6">
        <f t="shared" si="5"/>
        <v>18</v>
      </c>
      <c r="K291" s="34" t="s">
        <v>92</v>
      </c>
      <c r="L291" s="21" t="s">
        <v>342</v>
      </c>
      <c r="M291" s="22" t="s">
        <v>507</v>
      </c>
      <c r="N291" s="7">
        <v>60</v>
      </c>
      <c r="O291" s="2" t="s">
        <v>8</v>
      </c>
      <c r="P291" s="2" t="s">
        <v>13</v>
      </c>
      <c r="Q291" s="2" t="s">
        <v>16</v>
      </c>
      <c r="R291" s="2" t="s">
        <v>16</v>
      </c>
      <c r="S291" s="8" t="s">
        <v>502</v>
      </c>
      <c r="T291" s="34" t="s">
        <v>10</v>
      </c>
      <c r="U291" s="33">
        <v>0</v>
      </c>
      <c r="V291" s="33">
        <v>0</v>
      </c>
      <c r="W291" s="33">
        <v>8</v>
      </c>
      <c r="X291" s="33">
        <v>1</v>
      </c>
      <c r="Y291" s="33">
        <v>4</v>
      </c>
      <c r="Z291" s="33">
        <v>3</v>
      </c>
      <c r="AA291" s="33">
        <v>2</v>
      </c>
      <c r="AB291" s="33">
        <v>0</v>
      </c>
      <c r="AC291" s="33">
        <v>0</v>
      </c>
      <c r="AD291" s="33">
        <v>0</v>
      </c>
      <c r="AE291" s="33">
        <v>0</v>
      </c>
      <c r="AF291" s="33">
        <v>0</v>
      </c>
    </row>
    <row r="292" spans="2:33" x14ac:dyDescent="0.4">
      <c r="B292" s="11">
        <v>287</v>
      </c>
      <c r="C292" s="37" t="s">
        <v>572</v>
      </c>
      <c r="D292" s="1" t="s">
        <v>641</v>
      </c>
      <c r="E292" s="2" t="s">
        <v>972</v>
      </c>
      <c r="F292" s="26" t="s">
        <v>864</v>
      </c>
      <c r="G292" s="43" t="s">
        <v>694</v>
      </c>
      <c r="H292" s="4">
        <v>40</v>
      </c>
      <c r="I292" s="5" t="s">
        <v>106</v>
      </c>
      <c r="J292" s="6">
        <f t="shared" si="5"/>
        <v>397</v>
      </c>
      <c r="K292" s="34" t="s">
        <v>92</v>
      </c>
      <c r="L292" s="21" t="s">
        <v>342</v>
      </c>
      <c r="M292" s="22" t="s">
        <v>507</v>
      </c>
      <c r="N292" s="7">
        <v>60</v>
      </c>
      <c r="O292" s="2" t="s">
        <v>8</v>
      </c>
      <c r="P292" s="2" t="s">
        <v>13</v>
      </c>
      <c r="Q292" s="2" t="s">
        <v>16</v>
      </c>
      <c r="R292" s="2" t="s">
        <v>16</v>
      </c>
      <c r="S292" s="8" t="s">
        <v>502</v>
      </c>
      <c r="T292" s="34" t="s">
        <v>10</v>
      </c>
      <c r="U292" s="33">
        <v>26</v>
      </c>
      <c r="V292" s="33">
        <v>26</v>
      </c>
      <c r="W292" s="33">
        <v>29</v>
      </c>
      <c r="X292" s="33">
        <v>40</v>
      </c>
      <c r="Y292" s="33">
        <v>33</v>
      </c>
      <c r="Z292" s="33">
        <v>32</v>
      </c>
      <c r="AA292" s="33">
        <v>37</v>
      </c>
      <c r="AB292" s="33">
        <v>35</v>
      </c>
      <c r="AC292" s="33">
        <v>42</v>
      </c>
      <c r="AD292" s="33">
        <v>35</v>
      </c>
      <c r="AE292" s="33">
        <v>32</v>
      </c>
      <c r="AF292" s="33">
        <v>30</v>
      </c>
      <c r="AG292" s="9"/>
    </row>
    <row r="293" spans="2:33" x14ac:dyDescent="0.4">
      <c r="B293" s="11">
        <v>288</v>
      </c>
      <c r="C293" s="37" t="s">
        <v>572</v>
      </c>
      <c r="D293" s="1" t="s">
        <v>641</v>
      </c>
      <c r="E293" s="2" t="s">
        <v>594</v>
      </c>
      <c r="F293" s="26" t="s">
        <v>865</v>
      </c>
      <c r="G293" s="43" t="s">
        <v>694</v>
      </c>
      <c r="H293" s="4">
        <v>5</v>
      </c>
      <c r="I293" s="5" t="s">
        <v>94</v>
      </c>
      <c r="J293" s="6">
        <f t="shared" si="5"/>
        <v>0</v>
      </c>
      <c r="K293" s="11">
        <v>100</v>
      </c>
      <c r="L293" s="34" t="s">
        <v>101</v>
      </c>
      <c r="M293" s="7">
        <v>200</v>
      </c>
      <c r="N293" s="7">
        <v>60</v>
      </c>
      <c r="O293" s="2" t="s">
        <v>8</v>
      </c>
      <c r="P293" s="2" t="s">
        <v>13</v>
      </c>
      <c r="Q293" s="2" t="s">
        <v>16</v>
      </c>
      <c r="R293" s="2" t="s">
        <v>16</v>
      </c>
      <c r="S293" s="8" t="s">
        <v>502</v>
      </c>
      <c r="T293" s="34" t="s">
        <v>10</v>
      </c>
      <c r="U293" s="33">
        <v>0</v>
      </c>
      <c r="V293" s="33">
        <v>0</v>
      </c>
      <c r="W293" s="33">
        <v>0</v>
      </c>
      <c r="X293" s="33">
        <v>0</v>
      </c>
      <c r="Y293" s="33">
        <v>0</v>
      </c>
      <c r="Z293" s="33">
        <v>0</v>
      </c>
      <c r="AA293" s="33">
        <v>0</v>
      </c>
      <c r="AB293" s="33">
        <v>0</v>
      </c>
      <c r="AC293" s="33">
        <v>0</v>
      </c>
      <c r="AD293" s="33">
        <v>0</v>
      </c>
      <c r="AE293" s="33">
        <v>0</v>
      </c>
      <c r="AF293" s="33">
        <v>0</v>
      </c>
      <c r="AG293" s="9"/>
    </row>
    <row r="294" spans="2:33" x14ac:dyDescent="0.4">
      <c r="B294" s="15">
        <v>289</v>
      </c>
      <c r="C294" s="36" t="s">
        <v>573</v>
      </c>
      <c r="D294" s="1" t="s">
        <v>642</v>
      </c>
      <c r="E294" s="2" t="s">
        <v>972</v>
      </c>
      <c r="F294" s="26" t="s">
        <v>866</v>
      </c>
      <c r="G294" s="3" t="s">
        <v>695</v>
      </c>
      <c r="H294" s="4">
        <v>20</v>
      </c>
      <c r="I294" s="5" t="s">
        <v>106</v>
      </c>
      <c r="J294" s="6">
        <f t="shared" si="5"/>
        <v>5</v>
      </c>
      <c r="K294" s="34" t="s">
        <v>92</v>
      </c>
      <c r="L294" s="21" t="s">
        <v>342</v>
      </c>
      <c r="M294" s="22" t="s">
        <v>507</v>
      </c>
      <c r="N294" s="7">
        <v>60</v>
      </c>
      <c r="O294" s="2" t="s">
        <v>8</v>
      </c>
      <c r="P294" s="2" t="s">
        <v>13</v>
      </c>
      <c r="Q294" s="2" t="s">
        <v>16</v>
      </c>
      <c r="R294" s="2" t="s">
        <v>16</v>
      </c>
      <c r="S294" s="8" t="s">
        <v>502</v>
      </c>
      <c r="T294" s="34" t="s">
        <v>10</v>
      </c>
      <c r="U294" s="33">
        <v>2</v>
      </c>
      <c r="V294" s="33">
        <v>2</v>
      </c>
      <c r="W294" s="33">
        <v>1</v>
      </c>
      <c r="X294" s="33">
        <v>0</v>
      </c>
      <c r="Y294" s="33">
        <v>0</v>
      </c>
      <c r="Z294" s="33">
        <v>0</v>
      </c>
      <c r="AA294" s="33">
        <v>0</v>
      </c>
      <c r="AB294" s="33">
        <v>0</v>
      </c>
      <c r="AC294" s="33">
        <v>0</v>
      </c>
      <c r="AD294" s="33">
        <v>0</v>
      </c>
      <c r="AE294" s="33">
        <v>0</v>
      </c>
      <c r="AF294" s="33">
        <v>0</v>
      </c>
      <c r="AG294" s="9"/>
    </row>
    <row r="295" spans="2:33" x14ac:dyDescent="0.4">
      <c r="B295" s="11">
        <v>290</v>
      </c>
      <c r="C295" s="36" t="s">
        <v>573</v>
      </c>
      <c r="D295" s="1" t="s">
        <v>642</v>
      </c>
      <c r="E295" s="2" t="s">
        <v>594</v>
      </c>
      <c r="F295" s="26" t="s">
        <v>867</v>
      </c>
      <c r="G295" s="3" t="s">
        <v>695</v>
      </c>
      <c r="H295" s="4">
        <v>7</v>
      </c>
      <c r="I295" s="5" t="s">
        <v>94</v>
      </c>
      <c r="J295" s="6">
        <f t="shared" si="5"/>
        <v>2489</v>
      </c>
      <c r="K295" s="11">
        <v>100</v>
      </c>
      <c r="L295" s="34" t="s">
        <v>101</v>
      </c>
      <c r="M295" s="7">
        <v>200</v>
      </c>
      <c r="N295" s="7">
        <v>60</v>
      </c>
      <c r="O295" s="2" t="s">
        <v>8</v>
      </c>
      <c r="P295" s="2" t="s">
        <v>13</v>
      </c>
      <c r="Q295" s="2" t="s">
        <v>16</v>
      </c>
      <c r="R295" s="2" t="s">
        <v>16</v>
      </c>
      <c r="S295" s="8" t="s">
        <v>502</v>
      </c>
      <c r="T295" s="34" t="s">
        <v>10</v>
      </c>
      <c r="U295" s="33">
        <v>384</v>
      </c>
      <c r="V295" s="33">
        <v>384</v>
      </c>
      <c r="W295" s="33">
        <v>1631</v>
      </c>
      <c r="X295" s="33">
        <v>89</v>
      </c>
      <c r="Y295" s="33">
        <v>1</v>
      </c>
      <c r="Z295" s="33">
        <v>0</v>
      </c>
      <c r="AA295" s="33">
        <v>0</v>
      </c>
      <c r="AB295" s="33">
        <v>0</v>
      </c>
      <c r="AC295" s="33">
        <v>0</v>
      </c>
      <c r="AD295" s="33">
        <v>0</v>
      </c>
      <c r="AE295" s="33">
        <v>0</v>
      </c>
      <c r="AF295" s="33">
        <v>0</v>
      </c>
      <c r="AG295" s="9"/>
    </row>
    <row r="296" spans="2:33" x14ac:dyDescent="0.4">
      <c r="B296" s="11">
        <v>291</v>
      </c>
      <c r="C296" s="36" t="s">
        <v>574</v>
      </c>
      <c r="D296" s="1" t="s">
        <v>643</v>
      </c>
      <c r="E296" s="2" t="s">
        <v>594</v>
      </c>
      <c r="F296" s="26" t="s">
        <v>970</v>
      </c>
      <c r="G296" s="3" t="s">
        <v>971</v>
      </c>
      <c r="H296" s="4">
        <v>9</v>
      </c>
      <c r="I296" s="5" t="s">
        <v>94</v>
      </c>
      <c r="J296" s="6">
        <f t="shared" si="5"/>
        <v>5093</v>
      </c>
      <c r="K296" s="11">
        <v>100</v>
      </c>
      <c r="L296" s="34" t="s">
        <v>101</v>
      </c>
      <c r="M296" s="7">
        <v>200</v>
      </c>
      <c r="N296" s="7">
        <v>60</v>
      </c>
      <c r="O296" s="2" t="s">
        <v>8</v>
      </c>
      <c r="P296" s="2" t="s">
        <v>13</v>
      </c>
      <c r="Q296" s="2" t="s">
        <v>16</v>
      </c>
      <c r="R296" s="2" t="s">
        <v>16</v>
      </c>
      <c r="S296" s="8" t="s">
        <v>502</v>
      </c>
      <c r="T296" s="34" t="s">
        <v>10</v>
      </c>
      <c r="U296" s="33">
        <v>1311</v>
      </c>
      <c r="V296" s="33">
        <v>1311</v>
      </c>
      <c r="W296" s="33">
        <v>2342</v>
      </c>
      <c r="X296" s="33">
        <v>129</v>
      </c>
      <c r="Y296" s="33">
        <v>0</v>
      </c>
      <c r="Z296" s="33">
        <v>0</v>
      </c>
      <c r="AA296" s="33">
        <v>0</v>
      </c>
      <c r="AB296" s="33">
        <v>0</v>
      </c>
      <c r="AC296" s="33">
        <v>0</v>
      </c>
      <c r="AD296" s="33">
        <v>0</v>
      </c>
      <c r="AE296" s="33">
        <v>0</v>
      </c>
      <c r="AF296" s="33">
        <v>0</v>
      </c>
      <c r="AG296" s="9"/>
    </row>
    <row r="297" spans="2:33" x14ac:dyDescent="0.4">
      <c r="B297" s="11">
        <v>292</v>
      </c>
      <c r="C297" s="36" t="s">
        <v>575</v>
      </c>
      <c r="D297" s="1" t="s">
        <v>644</v>
      </c>
      <c r="E297" s="2" t="s">
        <v>594</v>
      </c>
      <c r="F297" s="26" t="s">
        <v>868</v>
      </c>
      <c r="G297" s="3" t="s">
        <v>696</v>
      </c>
      <c r="H297" s="4">
        <v>1</v>
      </c>
      <c r="I297" s="5" t="s">
        <v>94</v>
      </c>
      <c r="J297" s="6">
        <f t="shared" si="5"/>
        <v>0</v>
      </c>
      <c r="K297" s="11">
        <v>100</v>
      </c>
      <c r="L297" s="34" t="s">
        <v>101</v>
      </c>
      <c r="M297" s="7">
        <v>200</v>
      </c>
      <c r="N297" s="7">
        <v>60</v>
      </c>
      <c r="O297" s="2" t="s">
        <v>8</v>
      </c>
      <c r="P297" s="2" t="s">
        <v>13</v>
      </c>
      <c r="Q297" s="2" t="s">
        <v>16</v>
      </c>
      <c r="R297" s="2" t="s">
        <v>16</v>
      </c>
      <c r="S297" s="8" t="s">
        <v>502</v>
      </c>
      <c r="T297" s="34" t="s">
        <v>10</v>
      </c>
      <c r="U297" s="33">
        <v>0</v>
      </c>
      <c r="V297" s="33">
        <v>0</v>
      </c>
      <c r="W297" s="33">
        <v>0</v>
      </c>
      <c r="X297" s="33">
        <v>0</v>
      </c>
      <c r="Y297" s="33">
        <v>0</v>
      </c>
      <c r="Z297" s="33">
        <v>0</v>
      </c>
      <c r="AA297" s="33">
        <v>0</v>
      </c>
      <c r="AB297" s="33">
        <v>0</v>
      </c>
      <c r="AC297" s="33">
        <v>0</v>
      </c>
      <c r="AD297" s="33">
        <v>0</v>
      </c>
      <c r="AE297" s="33">
        <v>0</v>
      </c>
      <c r="AF297" s="33">
        <v>0</v>
      </c>
      <c r="AG297" s="9"/>
    </row>
    <row r="298" spans="2:33" x14ac:dyDescent="0.4">
      <c r="B298" s="11">
        <v>293</v>
      </c>
      <c r="C298" s="36" t="s">
        <v>576</v>
      </c>
      <c r="D298" s="1" t="s">
        <v>644</v>
      </c>
      <c r="E298" s="2" t="s">
        <v>972</v>
      </c>
      <c r="F298" s="26" t="s">
        <v>869</v>
      </c>
      <c r="G298" s="3" t="s">
        <v>696</v>
      </c>
      <c r="H298" s="4">
        <v>20</v>
      </c>
      <c r="I298" s="5" t="s">
        <v>645</v>
      </c>
      <c r="J298" s="6">
        <f t="shared" si="5"/>
        <v>1</v>
      </c>
      <c r="K298" s="34" t="s">
        <v>92</v>
      </c>
      <c r="L298" s="21" t="s">
        <v>342</v>
      </c>
      <c r="M298" s="22" t="s">
        <v>507</v>
      </c>
      <c r="N298" s="7">
        <v>60</v>
      </c>
      <c r="O298" s="2" t="s">
        <v>8</v>
      </c>
      <c r="P298" s="2" t="s">
        <v>13</v>
      </c>
      <c r="Q298" s="2" t="s">
        <v>16</v>
      </c>
      <c r="R298" s="2" t="s">
        <v>16</v>
      </c>
      <c r="S298" s="8" t="s">
        <v>502</v>
      </c>
      <c r="T298" s="34" t="s">
        <v>10</v>
      </c>
      <c r="U298" s="33">
        <v>0</v>
      </c>
      <c r="V298" s="33">
        <v>0</v>
      </c>
      <c r="W298" s="33">
        <v>0</v>
      </c>
      <c r="X298" s="33">
        <v>0</v>
      </c>
      <c r="Y298" s="33">
        <v>0</v>
      </c>
      <c r="Z298" s="33">
        <v>1</v>
      </c>
      <c r="AA298" s="33">
        <v>0</v>
      </c>
      <c r="AB298" s="33">
        <v>0</v>
      </c>
      <c r="AC298" s="33">
        <v>0</v>
      </c>
      <c r="AD298" s="33">
        <v>0</v>
      </c>
      <c r="AE298" s="33">
        <v>0</v>
      </c>
      <c r="AF298" s="33">
        <v>0</v>
      </c>
      <c r="AG298" s="9"/>
    </row>
    <row r="299" spans="2:33" x14ac:dyDescent="0.4">
      <c r="B299" s="11">
        <v>294</v>
      </c>
      <c r="C299" s="36" t="s">
        <v>577</v>
      </c>
      <c r="D299" s="1" t="s">
        <v>644</v>
      </c>
      <c r="E299" s="2" t="s">
        <v>975</v>
      </c>
      <c r="F299" s="26" t="s">
        <v>870</v>
      </c>
      <c r="G299" s="3" t="s">
        <v>696</v>
      </c>
      <c r="H299" s="4">
        <v>17</v>
      </c>
      <c r="I299" s="5" t="s">
        <v>93</v>
      </c>
      <c r="J299" s="6">
        <f t="shared" si="5"/>
        <v>1807</v>
      </c>
      <c r="K299" s="34" t="s">
        <v>92</v>
      </c>
      <c r="L299" s="21" t="s">
        <v>342</v>
      </c>
      <c r="M299" s="22" t="s">
        <v>507</v>
      </c>
      <c r="N299" s="7">
        <v>60</v>
      </c>
      <c r="O299" s="2" t="s">
        <v>8</v>
      </c>
      <c r="P299" s="2" t="s">
        <v>13</v>
      </c>
      <c r="Q299" s="2" t="s">
        <v>16</v>
      </c>
      <c r="R299" s="2" t="s">
        <v>16</v>
      </c>
      <c r="S299" s="8" t="s">
        <v>502</v>
      </c>
      <c r="T299" s="34" t="s">
        <v>10</v>
      </c>
      <c r="U299" s="33">
        <v>168</v>
      </c>
      <c r="V299" s="33">
        <v>168</v>
      </c>
      <c r="W299" s="33">
        <v>110</v>
      </c>
      <c r="X299" s="33">
        <v>97</v>
      </c>
      <c r="Y299" s="33">
        <v>150</v>
      </c>
      <c r="Z299" s="33">
        <v>250</v>
      </c>
      <c r="AA299" s="33">
        <v>179</v>
      </c>
      <c r="AB299" s="33">
        <v>104</v>
      </c>
      <c r="AC299" s="33">
        <v>143</v>
      </c>
      <c r="AD299" s="33">
        <v>211</v>
      </c>
      <c r="AE299" s="33">
        <v>67</v>
      </c>
      <c r="AF299" s="33">
        <v>160</v>
      </c>
      <c r="AG299" s="9"/>
    </row>
    <row r="300" spans="2:33" x14ac:dyDescent="0.4">
      <c r="B300" s="15">
        <v>295</v>
      </c>
      <c r="C300" s="36" t="s">
        <v>578</v>
      </c>
      <c r="D300" s="1" t="s">
        <v>646</v>
      </c>
      <c r="E300" s="2" t="s">
        <v>594</v>
      </c>
      <c r="F300" s="26" t="s">
        <v>871</v>
      </c>
      <c r="G300" s="3" t="s">
        <v>697</v>
      </c>
      <c r="H300" s="4">
        <v>7</v>
      </c>
      <c r="I300" s="5" t="s">
        <v>521</v>
      </c>
      <c r="J300" s="6">
        <f t="shared" si="5"/>
        <v>2684</v>
      </c>
      <c r="K300" s="11">
        <v>100</v>
      </c>
      <c r="L300" s="34" t="s">
        <v>101</v>
      </c>
      <c r="M300" s="7">
        <v>200</v>
      </c>
      <c r="N300" s="7">
        <v>60</v>
      </c>
      <c r="O300" s="2" t="s">
        <v>8</v>
      </c>
      <c r="P300" s="2" t="s">
        <v>13</v>
      </c>
      <c r="Q300" s="2" t="s">
        <v>16</v>
      </c>
      <c r="R300" s="2" t="s">
        <v>16</v>
      </c>
      <c r="S300" s="8" t="s">
        <v>502</v>
      </c>
      <c r="T300" s="34" t="s">
        <v>10</v>
      </c>
      <c r="U300" s="33">
        <v>0</v>
      </c>
      <c r="V300" s="33">
        <v>0</v>
      </c>
      <c r="W300" s="33">
        <v>1881</v>
      </c>
      <c r="X300" s="33">
        <v>802</v>
      </c>
      <c r="Y300" s="33">
        <v>1</v>
      </c>
      <c r="Z300" s="33">
        <v>0</v>
      </c>
      <c r="AA300" s="33">
        <v>0</v>
      </c>
      <c r="AB300" s="33">
        <v>0</v>
      </c>
      <c r="AC300" s="33">
        <v>0</v>
      </c>
      <c r="AD300" s="33">
        <v>0</v>
      </c>
      <c r="AE300" s="33">
        <v>0</v>
      </c>
      <c r="AF300" s="33">
        <v>0</v>
      </c>
      <c r="AG300" s="9"/>
    </row>
    <row r="301" spans="2:33" x14ac:dyDescent="0.4">
      <c r="B301" s="11">
        <v>296</v>
      </c>
      <c r="C301" s="36" t="s">
        <v>579</v>
      </c>
      <c r="D301" s="1" t="s">
        <v>647</v>
      </c>
      <c r="E301" s="2" t="s">
        <v>974</v>
      </c>
      <c r="F301" s="26" t="s">
        <v>872</v>
      </c>
      <c r="G301" s="3" t="s">
        <v>698</v>
      </c>
      <c r="H301" s="4">
        <v>15</v>
      </c>
      <c r="I301" s="5" t="s">
        <v>106</v>
      </c>
      <c r="J301" s="6">
        <f t="shared" si="5"/>
        <v>0</v>
      </c>
      <c r="K301" s="34" t="s">
        <v>92</v>
      </c>
      <c r="L301" s="21" t="s">
        <v>342</v>
      </c>
      <c r="M301" s="22" t="s">
        <v>507</v>
      </c>
      <c r="N301" s="7">
        <v>60</v>
      </c>
      <c r="O301" s="2" t="s">
        <v>8</v>
      </c>
      <c r="P301" s="2" t="s">
        <v>13</v>
      </c>
      <c r="Q301" s="2" t="s">
        <v>16</v>
      </c>
      <c r="R301" s="2" t="s">
        <v>16</v>
      </c>
      <c r="S301" s="8" t="s">
        <v>502</v>
      </c>
      <c r="T301" s="34" t="s">
        <v>10</v>
      </c>
      <c r="U301" s="33">
        <v>0</v>
      </c>
      <c r="V301" s="33">
        <v>0</v>
      </c>
      <c r="W301" s="33">
        <v>0</v>
      </c>
      <c r="X301" s="33">
        <v>0</v>
      </c>
      <c r="Y301" s="33">
        <v>0</v>
      </c>
      <c r="Z301" s="33">
        <v>0</v>
      </c>
      <c r="AA301" s="33">
        <v>0</v>
      </c>
      <c r="AB301" s="33">
        <v>0</v>
      </c>
      <c r="AC301" s="33">
        <v>0</v>
      </c>
      <c r="AD301" s="33">
        <v>0</v>
      </c>
      <c r="AE301" s="33">
        <v>0</v>
      </c>
      <c r="AF301" s="33">
        <v>0</v>
      </c>
      <c r="AG301" s="9"/>
    </row>
    <row r="302" spans="2:33" ht="19.5" thickBot="1" x14ac:dyDescent="0.45">
      <c r="B302" s="11">
        <v>297</v>
      </c>
      <c r="C302" s="44" t="s">
        <v>579</v>
      </c>
      <c r="D302" s="45" t="s">
        <v>647</v>
      </c>
      <c r="E302" s="46" t="s">
        <v>632</v>
      </c>
      <c r="F302" s="47" t="s">
        <v>873</v>
      </c>
      <c r="G302" s="48" t="s">
        <v>698</v>
      </c>
      <c r="H302" s="49">
        <v>9</v>
      </c>
      <c r="I302" s="50" t="s">
        <v>94</v>
      </c>
      <c r="J302" s="51">
        <f t="shared" si="5"/>
        <v>3156</v>
      </c>
      <c r="K302" s="11">
        <v>100</v>
      </c>
      <c r="L302" s="34" t="s">
        <v>101</v>
      </c>
      <c r="M302" s="7">
        <v>200</v>
      </c>
      <c r="N302" s="7">
        <v>60</v>
      </c>
      <c r="O302" s="2" t="s">
        <v>8</v>
      </c>
      <c r="P302" s="2" t="s">
        <v>13</v>
      </c>
      <c r="Q302" s="2" t="s">
        <v>16</v>
      </c>
      <c r="R302" s="2" t="s">
        <v>16</v>
      </c>
      <c r="S302" s="8" t="s">
        <v>502</v>
      </c>
      <c r="T302" s="34" t="s">
        <v>10</v>
      </c>
      <c r="U302" s="33">
        <v>0</v>
      </c>
      <c r="V302" s="33">
        <v>0</v>
      </c>
      <c r="W302" s="33">
        <v>2930</v>
      </c>
      <c r="X302" s="33">
        <v>215</v>
      </c>
      <c r="Y302" s="33">
        <v>10</v>
      </c>
      <c r="Z302" s="33">
        <v>1</v>
      </c>
      <c r="AA302" s="33">
        <v>0</v>
      </c>
      <c r="AB302" s="33">
        <v>0</v>
      </c>
      <c r="AC302" s="33">
        <v>0</v>
      </c>
      <c r="AD302" s="33">
        <v>0</v>
      </c>
      <c r="AE302" s="33">
        <v>0</v>
      </c>
      <c r="AF302" s="33">
        <v>0</v>
      </c>
      <c r="AG302" s="9"/>
    </row>
    <row r="303" spans="2:33" ht="19.5" thickBot="1" x14ac:dyDescent="0.45">
      <c r="B303" s="168" t="s">
        <v>1011</v>
      </c>
      <c r="C303" s="169"/>
      <c r="D303" s="169"/>
      <c r="E303" s="169"/>
      <c r="F303" s="169"/>
      <c r="G303" s="169"/>
      <c r="H303" s="169"/>
      <c r="I303" s="169"/>
      <c r="J303" s="52">
        <f>SUM(J6:J302)</f>
        <v>2775177</v>
      </c>
      <c r="L303" s="118" t="s">
        <v>1017</v>
      </c>
    </row>
    <row r="304" spans="2:33" ht="19.5" thickBot="1" x14ac:dyDescent="0.45">
      <c r="B304" s="168" t="s">
        <v>1012</v>
      </c>
      <c r="C304" s="169"/>
      <c r="D304" s="169"/>
      <c r="E304" s="169"/>
      <c r="F304" s="169"/>
      <c r="G304" s="169"/>
      <c r="H304" s="169"/>
      <c r="I304" s="169"/>
      <c r="J304" s="52">
        <f>J303*3</f>
        <v>8325531</v>
      </c>
    </row>
    <row r="310" spans="4:4" x14ac:dyDescent="0.4">
      <c r="D310" s="13" t="s">
        <v>1016</v>
      </c>
    </row>
  </sheetData>
  <autoFilter ref="A5:AF303"/>
  <mergeCells count="21">
    <mergeCell ref="U3:AF3"/>
    <mergeCell ref="B303:I303"/>
    <mergeCell ref="O3:O5"/>
    <mergeCell ref="P3:P5"/>
    <mergeCell ref="Q3:Q5"/>
    <mergeCell ref="R3:R5"/>
    <mergeCell ref="S3:S5"/>
    <mergeCell ref="T3:T5"/>
    <mergeCell ref="H3:I5"/>
    <mergeCell ref="J3:J5"/>
    <mergeCell ref="K3:K5"/>
    <mergeCell ref="L3:L5"/>
    <mergeCell ref="M3:M5"/>
    <mergeCell ref="N3:N5"/>
    <mergeCell ref="B304:I304"/>
    <mergeCell ref="G3:G5"/>
    <mergeCell ref="B3:B5"/>
    <mergeCell ref="C3:C5"/>
    <mergeCell ref="D3:D5"/>
    <mergeCell ref="E3:E5"/>
    <mergeCell ref="F3:F5"/>
  </mergeCells>
  <phoneticPr fontId="1"/>
  <pageMargins left="0.23622047244094491" right="0.23622047244094491" top="0.74803149606299213" bottom="0.74803149606299213" header="0.31496062992125984" footer="0.31496062992125984"/>
  <pageSetup paperSize="8" scale="47" fitToHeight="0" orientation="landscape" r:id="rId1"/>
  <colBreaks count="1" manualBreakCount="1">
    <brk id="25" max="30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総括 (入札)</vt:lpstr>
      <vt:lpstr>入札明細書_低圧電力</vt:lpstr>
      <vt:lpstr>入札明細書_従量電灯B</vt:lpstr>
      <vt:lpstr>入札明細書_従量電灯C</vt:lpstr>
      <vt:lpstr>低圧電力のみ</vt:lpstr>
      <vt:lpstr>従量電灯Cのみ</vt:lpstr>
      <vt:lpstr>従量電灯Ｂのみ</vt:lpstr>
      <vt:lpstr>新別表 </vt:lpstr>
      <vt:lpstr>'新別表 '!Print_Area</vt:lpstr>
      <vt:lpstr>入札明細書_従量電灯B!Print_Area</vt:lpstr>
      <vt:lpstr>入札明細書_従量電灯C!Print_Area</vt:lpstr>
      <vt:lpstr>入札明細書_低圧電力!Print_Area</vt:lpstr>
      <vt:lpstr>'新別表 '!Print_Titles</vt:lpstr>
      <vt:lpstr>入札明細書_従量電灯B!Print_Titles</vt:lpstr>
      <vt:lpstr>入札明細書_従量電灯C!Print_Titles</vt:lpstr>
      <vt:lpstr>入札明細書_低圧電力!Print_Titles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2024-11-22T00:55:29Z</dcterms:modified>
</cp:coreProperties>
</file>