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1-1" sheetId="2" r:id="rId2"/>
    <sheet name="1-2" sheetId="3" r:id="rId3"/>
    <sheet name="1-3" sheetId="4" r:id="rId4"/>
    <sheet name="1-4" sheetId="5" r:id="rId5"/>
  </sheets>
  <definedNames/>
  <calcPr fullCalcOnLoad="1"/>
</workbook>
</file>

<file path=xl/sharedStrings.xml><?xml version="1.0" encoding="utf-8"?>
<sst xmlns="http://schemas.openxmlformats.org/spreadsheetml/2006/main" count="105" uniqueCount="98">
  <si>
    <t>1-1．位置と面積</t>
  </si>
  <si>
    <t>位置</t>
  </si>
  <si>
    <t>面積</t>
  </si>
  <si>
    <t>広がり</t>
  </si>
  <si>
    <t>東経</t>
  </si>
  <si>
    <t>北緯</t>
  </si>
  <si>
    <t>東西最長</t>
  </si>
  <si>
    <t>南北最長</t>
  </si>
  <si>
    <t>合併した町村名</t>
  </si>
  <si>
    <t>合併区域面積
（k㎡）</t>
  </si>
  <si>
    <t>総面積
（k㎡）</t>
  </si>
  <si>
    <t>当時の人口
（人）</t>
  </si>
  <si>
    <t>明治30年 8月</t>
  </si>
  <si>
    <t>市制施行</t>
  </si>
  <si>
    <t>昭和 5年 1月</t>
  </si>
  <si>
    <t>海蔵、塩浜</t>
  </si>
  <si>
    <t xml:space="preserve">    16年 2月</t>
  </si>
  <si>
    <t>富田、富洲原、常磐、日永、</t>
  </si>
  <si>
    <t>羽津</t>
  </si>
  <si>
    <t xml:space="preserve">    18年 9月</t>
  </si>
  <si>
    <t>四郷、内部</t>
  </si>
  <si>
    <t xml:space="preserve">    29年 3月</t>
  </si>
  <si>
    <t>小山田</t>
  </si>
  <si>
    <t xml:space="preserve">    29年 7月</t>
  </si>
  <si>
    <t>川島、神前、桜、三重、県、</t>
  </si>
  <si>
    <t>八郷、下野、大矢知、河原田</t>
  </si>
  <si>
    <t xml:space="preserve">    32年 4月</t>
  </si>
  <si>
    <t>水沢、保々、三鈴村の一部</t>
  </si>
  <si>
    <t>平成17年 2月</t>
  </si>
  <si>
    <t>各年7月1日現在</t>
  </si>
  <si>
    <t>単位：㎡</t>
  </si>
  <si>
    <t>年</t>
  </si>
  <si>
    <t>総数</t>
  </si>
  <si>
    <t>田</t>
  </si>
  <si>
    <t>畑</t>
  </si>
  <si>
    <t>宅地</t>
  </si>
  <si>
    <t>鉱泉地</t>
  </si>
  <si>
    <t>平成21年</t>
  </si>
  <si>
    <t>（つづき）</t>
  </si>
  <si>
    <t>池沼</t>
  </si>
  <si>
    <t>山林</t>
  </si>
  <si>
    <t>牧場</t>
  </si>
  <si>
    <t>原野</t>
  </si>
  <si>
    <t>雑種地</t>
  </si>
  <si>
    <t>資料：資産税課「固定資産概要調書」</t>
  </si>
  <si>
    <t>1-4．気象</t>
  </si>
  <si>
    <t>年月</t>
  </si>
  <si>
    <t>気温（℃）</t>
  </si>
  <si>
    <t>平均気圧
（hPa）</t>
  </si>
  <si>
    <t>平均湿度
（%）</t>
  </si>
  <si>
    <t>平均風速
（m/s）</t>
  </si>
  <si>
    <t>降雨量（mm）</t>
  </si>
  <si>
    <t>平均</t>
  </si>
  <si>
    <t>最高</t>
  </si>
  <si>
    <t>最低</t>
  </si>
  <si>
    <t>雨量</t>
  </si>
  <si>
    <t>降雨日数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</si>
  <si>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</si>
  <si>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</si>
  <si>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</si>
  <si>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</si>
  <si>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</si>
  <si>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</si>
  <si>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</si>
  <si>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</si>
  <si>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</si>
  <si>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</si>
  <si>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</si>
  <si>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>注 雑種地には、ゴルフ場・鉄軌道用地等を含む。</t>
  </si>
  <si>
    <t xml:space="preserve">22  </t>
  </si>
  <si>
    <t>合併年月</t>
  </si>
  <si>
    <t xml:space="preserve">23  </t>
  </si>
  <si>
    <t>1-2．合併による市域の変遷</t>
  </si>
  <si>
    <t>1-3．地目別民有地面積の推移</t>
  </si>
  <si>
    <t>136°38'</t>
  </si>
  <si>
    <t>34°57'</t>
  </si>
  <si>
    <t>23.76km</t>
  </si>
  <si>
    <t>18.20km</t>
  </si>
  <si>
    <t xml:space="preserve">24  </t>
  </si>
  <si>
    <t xml:space="preserve">25  </t>
  </si>
  <si>
    <t>楠町</t>
  </si>
  <si>
    <t>平成26年3月31日現在</t>
  </si>
  <si>
    <t>206.44k㎡</t>
  </si>
  <si>
    <t>資料：総務課「四日市市市政概要（平成27年度版）」</t>
  </si>
  <si>
    <t>平成26年10月1日現在</t>
  </si>
  <si>
    <t>資料：総務課「四日市市市政概要」</t>
  </si>
  <si>
    <t xml:space="preserve">26  </t>
  </si>
  <si>
    <t>平成26年 1月</t>
  </si>
  <si>
    <t>資料:消防本部「平成26年消防年報」</t>
  </si>
  <si>
    <t>１．土地・気象</t>
  </si>
  <si>
    <t>1-1</t>
  </si>
  <si>
    <t>位置と面積</t>
  </si>
  <si>
    <t>1-2</t>
  </si>
  <si>
    <t>合併による市域の変遷</t>
  </si>
  <si>
    <t>1-3</t>
  </si>
  <si>
    <t>地目別民有地面積の推移</t>
  </si>
  <si>
    <t>1-4</t>
  </si>
  <si>
    <t>気象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</si>
</sst>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0.00;[Red]0.00"/>
    <numFmt numFmtId="181" formatCode="#,##0_ "/>
    <numFmt numFmtId="182" formatCode="#,##0_);\(#,##0\)"/>
    <numFmt numFmtId="183" formatCode="0_ "/>
    <numFmt numFmtId="184" formatCode="#,##0_ ;[Red]\-#,##0\ "/>
    <numFmt numFmtId="185" formatCode="0.0_ "/>
    <numFmt numFmtId="186" formatCode="0.0_);[Red]\(0.0\)"/>
    <numFmt numFmtId="187" formatCode="0.0;&quot;△ &quot;0.0"/>
    <numFmt numFmtId="188" formatCode="0;&quot;△ &quot;0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4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40" fontId="5" fillId="0" borderId="19" xfId="0" applyNumberFormat="1" applyFont="1" applyFill="1" applyBorder="1" applyAlignment="1">
      <alignment horizontal="right" vertical="center"/>
    </xf>
    <xf numFmtId="40" fontId="5" fillId="0" borderId="20" xfId="0" applyNumberFormat="1" applyFont="1" applyFill="1" applyBorder="1" applyAlignment="1">
      <alignment horizontal="right" vertical="center"/>
    </xf>
    <xf numFmtId="38" fontId="5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40" fontId="5" fillId="0" borderId="22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 wrapText="1"/>
    </xf>
    <xf numFmtId="49" fontId="5" fillId="0" borderId="23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vertical="center"/>
    </xf>
    <xf numFmtId="40" fontId="5" fillId="0" borderId="24" xfId="0" applyNumberFormat="1" applyFont="1" applyFill="1" applyBorder="1" applyAlignment="1">
      <alignment horizontal="right" vertical="center"/>
    </xf>
    <xf numFmtId="40" fontId="5" fillId="0" borderId="15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25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vertical="center"/>
    </xf>
    <xf numFmtId="189" fontId="5" fillId="0" borderId="15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4" xfId="0" applyNumberFormat="1" applyFont="1" applyFill="1" applyBorder="1" applyAlignment="1">
      <alignment vertical="center"/>
    </xf>
    <xf numFmtId="38" fontId="5" fillId="0" borderId="15" xfId="49" applyNumberFormat="1" applyFont="1" applyFill="1" applyBorder="1" applyAlignment="1">
      <alignment horizontal="right" vertical="center"/>
    </xf>
    <xf numFmtId="38" fontId="5" fillId="0" borderId="20" xfId="0" applyNumberFormat="1" applyFont="1" applyFill="1" applyBorder="1" applyAlignment="1">
      <alignment vertical="center"/>
    </xf>
    <xf numFmtId="38" fontId="5" fillId="0" borderId="15" xfId="0" applyNumberFormat="1" applyFont="1" applyFill="1" applyBorder="1" applyAlignment="1">
      <alignment vertical="center"/>
    </xf>
    <xf numFmtId="187" fontId="5" fillId="0" borderId="19" xfId="0" applyNumberFormat="1" applyFont="1" applyFill="1" applyBorder="1" applyAlignment="1">
      <alignment vertical="center"/>
    </xf>
    <xf numFmtId="187" fontId="5" fillId="0" borderId="20" xfId="0" applyNumberFormat="1" applyFont="1" applyFill="1" applyBorder="1" applyAlignment="1">
      <alignment vertical="center"/>
    </xf>
    <xf numFmtId="187" fontId="5" fillId="0" borderId="22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24" xfId="0" applyNumberFormat="1" applyFont="1" applyFill="1" applyBorder="1" applyAlignment="1">
      <alignment vertical="center"/>
    </xf>
    <xf numFmtId="187" fontId="5" fillId="0" borderId="15" xfId="0" applyNumberFormat="1" applyFont="1" applyFill="1" applyBorder="1" applyAlignment="1">
      <alignment vertical="center"/>
    </xf>
    <xf numFmtId="188" fontId="5" fillId="0" borderId="2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188" fontId="5" fillId="0" borderId="15" xfId="0" applyNumberFormat="1" applyFont="1" applyFill="1" applyBorder="1" applyAlignment="1">
      <alignment vertical="center"/>
    </xf>
    <xf numFmtId="189" fontId="5" fillId="0" borderId="2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5" fillId="0" borderId="26" xfId="0" applyNumberFormat="1" applyFont="1" applyFill="1" applyBorder="1" applyAlignment="1">
      <alignment horizontal="right" vertical="center"/>
    </xf>
    <xf numFmtId="38" fontId="5" fillId="0" borderId="27" xfId="0" applyNumberFormat="1" applyFont="1" applyFill="1" applyBorder="1" applyAlignment="1">
      <alignment horizontal="right" vertical="center"/>
    </xf>
    <xf numFmtId="38" fontId="5" fillId="0" borderId="28" xfId="0" applyNumberFormat="1" applyFont="1" applyFill="1" applyBorder="1" applyAlignment="1">
      <alignment horizontal="right" vertical="center"/>
    </xf>
    <xf numFmtId="38" fontId="5" fillId="0" borderId="0" xfId="49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43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76200</xdr:rowOff>
    </xdr:from>
    <xdr:to>
      <xdr:col>2</xdr:col>
      <xdr:colOff>133350</xdr:colOff>
      <xdr:row>17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3152775" y="3495675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70" customWidth="1"/>
    <col min="2" max="2" width="80.7109375" style="71" customWidth="1"/>
    <col min="3" max="16384" width="9.140625" style="71" customWidth="1"/>
  </cols>
  <sheetData>
    <row r="1" s="66" customFormat="1" ht="19.5" customHeight="1">
      <c r="A1" s="65" t="s">
        <v>89</v>
      </c>
    </row>
    <row r="2" spans="1:2" s="66" customFormat="1" ht="9.75" customHeight="1">
      <c r="A2" s="67"/>
      <c r="B2" s="68"/>
    </row>
    <row r="3" spans="1:7" s="66" customFormat="1" ht="24.75" customHeight="1">
      <c r="A3" s="69" t="s">
        <v>90</v>
      </c>
      <c r="B3" s="72" t="s">
        <v>91</v>
      </c>
      <c r="C3" s="68"/>
      <c r="D3" s="68"/>
      <c r="E3" s="68"/>
      <c r="F3" s="68"/>
      <c r="G3" s="68"/>
    </row>
    <row r="4" spans="1:7" s="66" customFormat="1" ht="24.75" customHeight="1">
      <c r="A4" s="69" t="s">
        <v>92</v>
      </c>
      <c r="B4" s="72" t="s">
        <v>93</v>
      </c>
      <c r="C4" s="68"/>
      <c r="D4" s="68"/>
      <c r="E4" s="68"/>
      <c r="F4" s="68"/>
      <c r="G4" s="68"/>
    </row>
    <row r="5" spans="1:7" s="66" customFormat="1" ht="24.75" customHeight="1">
      <c r="A5" s="69" t="s">
        <v>94</v>
      </c>
      <c r="B5" s="72" t="s">
        <v>95</v>
      </c>
      <c r="C5" s="68"/>
      <c r="D5" s="68"/>
      <c r="E5" s="68"/>
      <c r="F5" s="68"/>
      <c r="G5" s="68"/>
    </row>
    <row r="6" spans="1:7" s="66" customFormat="1" ht="24.75" customHeight="1">
      <c r="A6" s="69" t="s">
        <v>96</v>
      </c>
      <c r="B6" s="72" t="s">
        <v>97</v>
      </c>
      <c r="C6" s="68"/>
      <c r="D6" s="68"/>
      <c r="E6" s="68"/>
      <c r="F6" s="68"/>
      <c r="G6" s="68"/>
    </row>
    <row r="7" spans="1:7" s="66" customFormat="1" ht="24.75" customHeight="1">
      <c r="A7" s="67"/>
      <c r="C7" s="68"/>
      <c r="D7" s="68"/>
      <c r="E7" s="68"/>
      <c r="F7" s="68"/>
      <c r="G7" s="68"/>
    </row>
    <row r="8" s="66" customFormat="1" ht="24.75" customHeight="1">
      <c r="A8" s="67"/>
    </row>
    <row r="9" s="66" customFormat="1" ht="24.75" customHeight="1">
      <c r="A9" s="67"/>
    </row>
    <row r="10" s="66" customFormat="1" ht="24.75" customHeight="1">
      <c r="A10" s="67"/>
    </row>
    <row r="11" s="66" customFormat="1" ht="24.75" customHeight="1">
      <c r="A11" s="67"/>
    </row>
    <row r="12" s="66" customFormat="1" ht="24.75" customHeight="1">
      <c r="A12" s="67"/>
    </row>
    <row r="13" s="66" customFormat="1" ht="24.75" customHeight="1">
      <c r="A13" s="67"/>
    </row>
    <row r="14" s="66" customFormat="1" ht="24.75" customHeight="1">
      <c r="A14" s="67"/>
    </row>
    <row r="15" s="66" customFormat="1" ht="24.75" customHeight="1">
      <c r="A15" s="67"/>
    </row>
    <row r="16" s="66" customFormat="1" ht="19.5" customHeight="1">
      <c r="A16" s="67"/>
    </row>
    <row r="17" s="66" customFormat="1" ht="19.5" customHeight="1">
      <c r="A17" s="67"/>
    </row>
    <row r="18" s="66" customFormat="1" ht="19.5" customHeight="1">
      <c r="A18" s="67"/>
    </row>
    <row r="19" s="66" customFormat="1" ht="19.5" customHeight="1">
      <c r="A19" s="67"/>
    </row>
    <row r="20" s="66" customFormat="1" ht="19.5" customHeight="1">
      <c r="A20" s="67"/>
    </row>
  </sheetData>
  <sheetProtection/>
  <hyperlinks>
    <hyperlink ref="B4" location="1-tochikisyou26.xls#'1-2'!A1" display="合併による市域の変遷"/>
    <hyperlink ref="B5" location="1-tochikisyou26.xls#'1-3'!A1" display="地目別民有地面積の推移"/>
    <hyperlink ref="B6" location="1-tochikisyou26.xls#'1-4'!A1" display="気象"/>
    <hyperlink ref="B3" location="1-tochikisyou26.xls#'1-1'!A1" display="位置と面積"/>
  </hyperlink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5" width="18.7109375" style="3" customWidth="1"/>
    <col min="6" max="16384" width="10.7109375" style="3" customWidth="1"/>
  </cols>
  <sheetData>
    <row r="1" spans="1:5" ht="24.75" customHeight="1">
      <c r="A1" s="1" t="s">
        <v>0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81</v>
      </c>
      <c r="B3" s="5"/>
      <c r="C3" s="5"/>
      <c r="D3" s="5"/>
      <c r="E3" s="5"/>
    </row>
    <row r="4" spans="1:5" s="6" customFormat="1" ht="19.5" customHeight="1">
      <c r="A4" s="73" t="s">
        <v>1</v>
      </c>
      <c r="B4" s="73"/>
      <c r="C4" s="75" t="s">
        <v>2</v>
      </c>
      <c r="D4" s="74" t="s">
        <v>3</v>
      </c>
      <c r="E4" s="73"/>
    </row>
    <row r="5" spans="1:5" s="6" customFormat="1" ht="19.5" customHeight="1">
      <c r="A5" s="9" t="s">
        <v>4</v>
      </c>
      <c r="B5" s="10" t="s">
        <v>5</v>
      </c>
      <c r="C5" s="76"/>
      <c r="D5" s="11" t="s">
        <v>6</v>
      </c>
      <c r="E5" s="10" t="s">
        <v>7</v>
      </c>
    </row>
    <row r="6" spans="1:5" s="6" customFormat="1" ht="19.5" customHeight="1" thickBot="1">
      <c r="A6" s="12" t="s">
        <v>74</v>
      </c>
      <c r="B6" s="61" t="s">
        <v>75</v>
      </c>
      <c r="C6" s="62" t="s">
        <v>82</v>
      </c>
      <c r="D6" s="62" t="s">
        <v>76</v>
      </c>
      <c r="E6" s="63" t="s">
        <v>77</v>
      </c>
    </row>
    <row r="7" s="6" customFormat="1" ht="19.5" customHeight="1">
      <c r="E7" s="13" t="s">
        <v>83</v>
      </c>
    </row>
    <row r="8" s="6" customFormat="1" ht="24.75" customHeight="1"/>
  </sheetData>
  <sheetProtection/>
  <mergeCells count="3">
    <mergeCell ref="A4:B4"/>
    <mergeCell ref="D4:E4"/>
    <mergeCell ref="C4:C5"/>
  </mergeCells>
  <printOptions/>
  <pageMargins left="0.7874015748031497" right="0.7874015748031497" top="0.984251968503937" bottom="0.3937007874015748" header="0.5118110236220472" footer="0.1968503937007874"/>
  <pageSetup firstPageNumber="1" useFirstPageNumber="1" fitToHeight="10" fitToWidth="1" horizontalDpi="600" verticalDpi="600" orientation="portrait" paperSize="9" r:id="rId1"/>
  <headerFooter alignWithMargins="0">
    <oddHeader>&amp;R&amp;"ＭＳ ゴシック,標準"&amp;11 1. 土地・気象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2" width="30.7109375" style="3" customWidth="1"/>
    <col min="3" max="5" width="15.7109375" style="3" customWidth="1"/>
    <col min="6" max="16384" width="10.7109375" style="3" customWidth="1"/>
  </cols>
  <sheetData>
    <row r="1" spans="1:3" ht="24.75" customHeight="1">
      <c r="A1" s="1" t="s">
        <v>72</v>
      </c>
      <c r="B1" s="2"/>
      <c r="C1" s="2"/>
    </row>
    <row r="2" spans="1:3" ht="9.75" customHeight="1">
      <c r="A2" s="4"/>
      <c r="B2" s="4"/>
      <c r="C2" s="4"/>
    </row>
    <row r="3" spans="1:3" s="6" customFormat="1" ht="19.5" customHeight="1" thickBot="1">
      <c r="A3" s="5" t="s">
        <v>84</v>
      </c>
      <c r="B3" s="5"/>
      <c r="C3" s="5"/>
    </row>
    <row r="4" spans="1:5" s="6" customFormat="1" ht="39.75" customHeight="1">
      <c r="A4" s="14" t="s">
        <v>70</v>
      </c>
      <c r="B4" s="8" t="s">
        <v>8</v>
      </c>
      <c r="C4" s="15" t="s">
        <v>9</v>
      </c>
      <c r="D4" s="15" t="s">
        <v>10</v>
      </c>
      <c r="E4" s="16" t="s">
        <v>11</v>
      </c>
    </row>
    <row r="5" spans="1:5" ht="19.5" customHeight="1">
      <c r="A5" s="17" t="s">
        <v>12</v>
      </c>
      <c r="B5" s="18" t="s">
        <v>13</v>
      </c>
      <c r="C5" s="19"/>
      <c r="D5" s="20">
        <v>9.65</v>
      </c>
      <c r="E5" s="21">
        <v>25326</v>
      </c>
    </row>
    <row r="6" spans="1:5" ht="19.5" customHeight="1">
      <c r="A6" s="22"/>
      <c r="B6" s="23"/>
      <c r="C6" s="24"/>
      <c r="D6" s="25"/>
      <c r="E6" s="26"/>
    </row>
    <row r="7" spans="1:5" ht="19.5" customHeight="1">
      <c r="A7" s="22" t="s">
        <v>14</v>
      </c>
      <c r="B7" s="23" t="s">
        <v>15</v>
      </c>
      <c r="C7" s="24">
        <v>7.61</v>
      </c>
      <c r="D7" s="25">
        <v>17.26</v>
      </c>
      <c r="E7" s="26">
        <v>51810</v>
      </c>
    </row>
    <row r="8" spans="1:5" ht="19.5" customHeight="1">
      <c r="A8" s="22"/>
      <c r="B8" s="23"/>
      <c r="C8" s="24"/>
      <c r="D8" s="25"/>
      <c r="E8" s="26"/>
    </row>
    <row r="9" spans="1:5" ht="19.5" customHeight="1">
      <c r="A9" s="27" t="s">
        <v>16</v>
      </c>
      <c r="B9" s="28" t="s">
        <v>17</v>
      </c>
      <c r="C9" s="24">
        <v>23.89</v>
      </c>
      <c r="D9" s="25">
        <v>41.15</v>
      </c>
      <c r="E9" s="26">
        <v>111975</v>
      </c>
    </row>
    <row r="10" spans="1:5" ht="19.5" customHeight="1">
      <c r="A10" s="27"/>
      <c r="B10" s="28" t="s">
        <v>18</v>
      </c>
      <c r="C10" s="24"/>
      <c r="D10" s="25"/>
      <c r="E10" s="26"/>
    </row>
    <row r="11" spans="1:5" ht="19.5" customHeight="1">
      <c r="A11" s="27"/>
      <c r="B11" s="28"/>
      <c r="C11" s="24"/>
      <c r="D11" s="25"/>
      <c r="E11" s="26"/>
    </row>
    <row r="12" spans="1:5" ht="19.5" customHeight="1">
      <c r="A12" s="27" t="s">
        <v>19</v>
      </c>
      <c r="B12" s="23" t="s">
        <v>20</v>
      </c>
      <c r="C12" s="24">
        <v>19</v>
      </c>
      <c r="D12" s="25">
        <v>60.15</v>
      </c>
      <c r="E12" s="26">
        <v>121994</v>
      </c>
    </row>
    <row r="13" spans="1:5" ht="19.5" customHeight="1">
      <c r="A13" s="27"/>
      <c r="B13" s="23"/>
      <c r="C13" s="24"/>
      <c r="D13" s="25"/>
      <c r="E13" s="26"/>
    </row>
    <row r="14" spans="1:5" ht="19.5" customHeight="1">
      <c r="A14" s="27" t="s">
        <v>21</v>
      </c>
      <c r="B14" s="23" t="s">
        <v>22</v>
      </c>
      <c r="C14" s="24"/>
      <c r="D14" s="25"/>
      <c r="E14" s="26"/>
    </row>
    <row r="15" spans="1:5" ht="19.5" customHeight="1">
      <c r="A15" s="27"/>
      <c r="B15" s="23"/>
      <c r="C15" s="24"/>
      <c r="D15" s="25"/>
      <c r="E15" s="26"/>
    </row>
    <row r="16" spans="1:5" ht="19.5" customHeight="1">
      <c r="A16" s="27" t="s">
        <v>23</v>
      </c>
      <c r="B16" s="28" t="s">
        <v>24</v>
      </c>
      <c r="C16" s="24">
        <v>97.95</v>
      </c>
      <c r="D16" s="25">
        <v>158.1</v>
      </c>
      <c r="E16" s="26">
        <v>168319</v>
      </c>
    </row>
    <row r="17" spans="1:5" ht="19.5" customHeight="1">
      <c r="A17" s="27"/>
      <c r="B17" s="28" t="s">
        <v>25</v>
      </c>
      <c r="C17" s="24"/>
      <c r="D17" s="25"/>
      <c r="E17" s="26"/>
    </row>
    <row r="18" spans="1:5" ht="19.5" customHeight="1">
      <c r="A18" s="27"/>
      <c r="B18" s="28"/>
      <c r="C18" s="24"/>
      <c r="D18" s="25"/>
      <c r="E18" s="26"/>
    </row>
    <row r="19" spans="1:5" ht="19.5" customHeight="1">
      <c r="A19" s="27" t="s">
        <v>26</v>
      </c>
      <c r="B19" s="23" t="s">
        <v>27</v>
      </c>
      <c r="C19" s="24">
        <v>34.17</v>
      </c>
      <c r="D19" s="25">
        <v>192.27</v>
      </c>
      <c r="E19" s="26">
        <v>183021</v>
      </c>
    </row>
    <row r="20" spans="1:5" ht="19.5" customHeight="1">
      <c r="A20" s="27"/>
      <c r="B20" s="23"/>
      <c r="C20" s="24"/>
      <c r="D20" s="25"/>
      <c r="E20" s="26"/>
    </row>
    <row r="21" spans="1:5" ht="19.5" customHeight="1" thickBot="1">
      <c r="A21" s="29" t="s">
        <v>28</v>
      </c>
      <c r="B21" s="30" t="s">
        <v>80</v>
      </c>
      <c r="C21" s="31">
        <v>7.76</v>
      </c>
      <c r="D21" s="32">
        <v>205.16</v>
      </c>
      <c r="E21" s="12">
        <v>309959</v>
      </c>
    </row>
    <row r="22" ht="19.5" customHeight="1">
      <c r="E22" s="13" t="s">
        <v>85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2"/>
  <headerFooter alignWithMargins="0">
    <oddHeader>&amp;R&amp;"ＭＳ ゴシック,標準"&amp;11 1. 土地・気象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1.8515625" style="3" customWidth="1"/>
    <col min="2" max="10" width="16.7109375" style="3" customWidth="1"/>
    <col min="11" max="16384" width="10.7109375" style="3" customWidth="1"/>
  </cols>
  <sheetData>
    <row r="1" spans="1:5" ht="24.75" customHeight="1">
      <c r="A1" s="1" t="s">
        <v>73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6" s="6" customFormat="1" ht="19.5" customHeight="1" thickBot="1">
      <c r="A3" s="5" t="s">
        <v>29</v>
      </c>
      <c r="B3" s="5"/>
      <c r="C3" s="5"/>
      <c r="D3" s="5"/>
      <c r="E3" s="5"/>
      <c r="F3" s="13" t="s">
        <v>30</v>
      </c>
    </row>
    <row r="4" spans="1:6" s="6" customFormat="1" ht="19.5" customHeight="1">
      <c r="A4" s="7" t="s">
        <v>31</v>
      </c>
      <c r="B4" s="8" t="s">
        <v>32</v>
      </c>
      <c r="C4" s="33" t="s">
        <v>33</v>
      </c>
      <c r="D4" s="33" t="s">
        <v>34</v>
      </c>
      <c r="E4" s="33" t="s">
        <v>35</v>
      </c>
      <c r="F4" s="8" t="s">
        <v>36</v>
      </c>
    </row>
    <row r="5" spans="1:6" s="6" customFormat="1" ht="19.5" customHeight="1">
      <c r="A5" s="34" t="s">
        <v>37</v>
      </c>
      <c r="B5" s="41">
        <v>130598022</v>
      </c>
      <c r="C5" s="21">
        <v>31136417</v>
      </c>
      <c r="D5" s="21">
        <v>17966384</v>
      </c>
      <c r="E5" s="21">
        <v>52020772</v>
      </c>
      <c r="F5" s="21">
        <v>0</v>
      </c>
    </row>
    <row r="6" spans="1:6" s="6" customFormat="1" ht="19.5" customHeight="1">
      <c r="A6" s="56" t="s">
        <v>69</v>
      </c>
      <c r="B6" s="57">
        <v>130595705</v>
      </c>
      <c r="C6" s="26">
        <v>30918678</v>
      </c>
      <c r="D6" s="26">
        <v>17893901</v>
      </c>
      <c r="E6" s="26">
        <v>52278267</v>
      </c>
      <c r="F6" s="26">
        <v>0</v>
      </c>
    </row>
    <row r="7" spans="1:6" s="6" customFormat="1" ht="19.5" customHeight="1">
      <c r="A7" s="56" t="s">
        <v>71</v>
      </c>
      <c r="B7" s="57">
        <v>130264947</v>
      </c>
      <c r="C7" s="26">
        <v>30665796</v>
      </c>
      <c r="D7" s="26">
        <v>17785714</v>
      </c>
      <c r="E7" s="26">
        <v>52459375</v>
      </c>
      <c r="F7" s="26">
        <v>0</v>
      </c>
    </row>
    <row r="8" spans="1:6" s="6" customFormat="1" ht="19.5" customHeight="1">
      <c r="A8" s="56" t="s">
        <v>78</v>
      </c>
      <c r="B8" s="57">
        <v>130074715</v>
      </c>
      <c r="C8" s="26">
        <v>30478256</v>
      </c>
      <c r="D8" s="26">
        <v>17669510</v>
      </c>
      <c r="E8" s="26">
        <v>52558139</v>
      </c>
      <c r="F8" s="26">
        <v>0</v>
      </c>
    </row>
    <row r="9" spans="1:6" s="6" customFormat="1" ht="19.5" customHeight="1">
      <c r="A9" s="56" t="s">
        <v>79</v>
      </c>
      <c r="B9" s="57">
        <f>SUM(C9:F9,B18:F18)</f>
        <v>129999757</v>
      </c>
      <c r="C9" s="26">
        <v>30297166</v>
      </c>
      <c r="D9" s="64">
        <v>17593581</v>
      </c>
      <c r="E9" s="26">
        <v>52771040</v>
      </c>
      <c r="F9" s="26">
        <v>0</v>
      </c>
    </row>
    <row r="10" spans="1:7" s="6" customFormat="1" ht="19.5" customHeight="1" thickBot="1">
      <c r="A10" s="35" t="s">
        <v>86</v>
      </c>
      <c r="B10" s="42">
        <v>130024597</v>
      </c>
      <c r="C10" s="12">
        <f>28826670+1313574</f>
        <v>30140244</v>
      </c>
      <c r="D10" s="43">
        <f>16481924+1033258</f>
        <v>17515182</v>
      </c>
      <c r="E10" s="12">
        <v>53010767</v>
      </c>
      <c r="F10" s="12">
        <v>0</v>
      </c>
      <c r="G10" s="60"/>
    </row>
    <row r="11" spans="1:5" s="6" customFormat="1" ht="19.5" customHeight="1">
      <c r="A11" s="36"/>
      <c r="E11" s="13"/>
    </row>
    <row r="12" spans="1:6" ht="19.5" customHeight="1" thickBot="1">
      <c r="A12" s="6" t="s">
        <v>38</v>
      </c>
      <c r="B12" s="6"/>
      <c r="C12" s="6"/>
      <c r="D12" s="6"/>
      <c r="E12" s="6"/>
      <c r="F12" s="13"/>
    </row>
    <row r="13" spans="1:6" ht="19.5" customHeight="1">
      <c r="A13" s="7" t="s">
        <v>31</v>
      </c>
      <c r="B13" s="8" t="s">
        <v>39</v>
      </c>
      <c r="C13" s="33" t="s">
        <v>40</v>
      </c>
      <c r="D13" s="33" t="s">
        <v>41</v>
      </c>
      <c r="E13" s="33" t="s">
        <v>42</v>
      </c>
      <c r="F13" s="8" t="s">
        <v>43</v>
      </c>
    </row>
    <row r="14" spans="1:6" ht="19.5" customHeight="1">
      <c r="A14" s="34" t="s">
        <v>37</v>
      </c>
      <c r="B14" s="41">
        <v>40485</v>
      </c>
      <c r="C14" s="44">
        <v>18595354</v>
      </c>
      <c r="D14" s="44">
        <v>0</v>
      </c>
      <c r="E14" s="44">
        <v>1127245</v>
      </c>
      <c r="F14" s="44">
        <v>9711365</v>
      </c>
    </row>
    <row r="15" spans="1:7" ht="19.5" customHeight="1">
      <c r="A15" s="56" t="s">
        <v>69</v>
      </c>
      <c r="B15" s="57">
        <v>40485</v>
      </c>
      <c r="C15" s="58">
        <v>18543792</v>
      </c>
      <c r="D15" s="58">
        <v>0</v>
      </c>
      <c r="E15" s="58">
        <v>1121100</v>
      </c>
      <c r="F15" s="58">
        <v>9799482</v>
      </c>
      <c r="G15" s="59"/>
    </row>
    <row r="16" spans="1:6" ht="19.5" customHeight="1">
      <c r="A16" s="56" t="s">
        <v>71</v>
      </c>
      <c r="B16" s="57">
        <v>37130</v>
      </c>
      <c r="C16" s="58">
        <v>18276945</v>
      </c>
      <c r="D16" s="58">
        <v>0</v>
      </c>
      <c r="E16" s="58">
        <v>1120573</v>
      </c>
      <c r="F16" s="58">
        <v>9919414</v>
      </c>
    </row>
    <row r="17" spans="1:6" ht="19.5" customHeight="1">
      <c r="A17" s="56" t="s">
        <v>78</v>
      </c>
      <c r="B17" s="57">
        <v>37130</v>
      </c>
      <c r="C17" s="58">
        <v>18203695</v>
      </c>
      <c r="D17" s="58">
        <v>0</v>
      </c>
      <c r="E17" s="58">
        <v>1118688</v>
      </c>
      <c r="F17" s="58">
        <v>10009297</v>
      </c>
    </row>
    <row r="18" spans="1:6" ht="19.5" customHeight="1">
      <c r="A18" s="56" t="s">
        <v>79</v>
      </c>
      <c r="B18" s="57">
        <v>36949</v>
      </c>
      <c r="C18" s="58">
        <v>18119814</v>
      </c>
      <c r="D18" s="58">
        <v>0</v>
      </c>
      <c r="E18" s="58">
        <v>1124793</v>
      </c>
      <c r="F18" s="58">
        <v>10056414</v>
      </c>
    </row>
    <row r="19" spans="1:8" ht="19.5" customHeight="1" thickBot="1">
      <c r="A19" s="35" t="s">
        <v>86</v>
      </c>
      <c r="B19" s="42">
        <v>36873</v>
      </c>
      <c r="C19" s="45">
        <f>17883331+76794</f>
        <v>17960125</v>
      </c>
      <c r="D19" s="45">
        <v>0</v>
      </c>
      <c r="E19" s="45">
        <v>1096794</v>
      </c>
      <c r="F19" s="45">
        <v>10264612</v>
      </c>
      <c r="G19" s="59"/>
      <c r="H19" s="59"/>
    </row>
    <row r="20" spans="2:6" ht="19.5" customHeight="1">
      <c r="B20" s="6"/>
      <c r="C20" s="6"/>
      <c r="D20" s="6"/>
      <c r="E20" s="6"/>
      <c r="F20" s="13" t="s">
        <v>44</v>
      </c>
    </row>
    <row r="21" ht="19.5" customHeight="1">
      <c r="A21" s="6" t="s">
        <v>68</v>
      </c>
    </row>
    <row r="22" ht="19.5" customHeight="1"/>
    <row r="23" ht="19.5" customHeight="1"/>
    <row r="24" ht="19.5" customHeight="1"/>
    <row r="25" ht="19.5" customHeight="1"/>
    <row r="26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1. 土地・気象</oddHeader>
    <oddFooter>&amp;C&amp;P</oddFooter>
  </headerFooter>
  <ignoredErrors>
    <ignoredError sqref="A6 A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7109375" style="3" customWidth="1"/>
    <col min="2" max="9" width="9.7109375" style="3" customWidth="1"/>
    <col min="10" max="16384" width="10.7109375" style="3" customWidth="1"/>
  </cols>
  <sheetData>
    <row r="1" spans="1:3" ht="24.75" customHeight="1">
      <c r="A1" s="1" t="s">
        <v>45</v>
      </c>
      <c r="B1" s="2"/>
      <c r="C1" s="2"/>
    </row>
    <row r="2" spans="1:3" ht="9.75" customHeight="1">
      <c r="A2" s="4"/>
      <c r="B2" s="4"/>
      <c r="C2" s="4"/>
    </row>
    <row r="3" spans="1:3" s="6" customFormat="1" ht="19.5" customHeight="1" thickBot="1">
      <c r="A3" s="5"/>
      <c r="B3" s="5"/>
      <c r="C3" s="5"/>
    </row>
    <row r="4" spans="1:9" s="6" customFormat="1" ht="19.5" customHeight="1">
      <c r="A4" s="77" t="s">
        <v>46</v>
      </c>
      <c r="B4" s="74" t="s">
        <v>47</v>
      </c>
      <c r="C4" s="73"/>
      <c r="D4" s="79"/>
      <c r="E4" s="80" t="s">
        <v>48</v>
      </c>
      <c r="F4" s="80" t="s">
        <v>49</v>
      </c>
      <c r="G4" s="80" t="s">
        <v>50</v>
      </c>
      <c r="H4" s="74" t="s">
        <v>51</v>
      </c>
      <c r="I4" s="73"/>
    </row>
    <row r="5" spans="1:9" ht="19.5" customHeight="1">
      <c r="A5" s="78"/>
      <c r="B5" s="37" t="s">
        <v>52</v>
      </c>
      <c r="C5" s="37" t="s">
        <v>53</v>
      </c>
      <c r="D5" s="37" t="s">
        <v>54</v>
      </c>
      <c r="E5" s="81"/>
      <c r="F5" s="82"/>
      <c r="G5" s="82"/>
      <c r="H5" s="37" t="s">
        <v>55</v>
      </c>
      <c r="I5" s="10" t="s">
        <v>56</v>
      </c>
    </row>
    <row r="6" spans="1:9" ht="19.5" customHeight="1">
      <c r="A6" s="38" t="s">
        <v>87</v>
      </c>
      <c r="B6" s="46">
        <v>5.4</v>
      </c>
      <c r="C6" s="49">
        <v>14</v>
      </c>
      <c r="D6" s="55">
        <v>-1.9</v>
      </c>
      <c r="E6" s="47">
        <v>1018</v>
      </c>
      <c r="F6" s="47">
        <v>58.5</v>
      </c>
      <c r="G6" s="47">
        <v>2.7</v>
      </c>
      <c r="H6" s="49">
        <v>33.5</v>
      </c>
      <c r="I6" s="52">
        <v>6</v>
      </c>
    </row>
    <row r="7" spans="1:9" ht="19.5" customHeight="1">
      <c r="A7" s="27" t="s">
        <v>57</v>
      </c>
      <c r="B7" s="48">
        <v>5.8</v>
      </c>
      <c r="C7" s="49">
        <v>17.3</v>
      </c>
      <c r="D7" s="39">
        <v>-1.7</v>
      </c>
      <c r="E7" s="49">
        <v>1017.4</v>
      </c>
      <c r="F7" s="49">
        <v>56.6</v>
      </c>
      <c r="G7" s="49">
        <v>3.8</v>
      </c>
      <c r="H7" s="49">
        <v>93</v>
      </c>
      <c r="I7" s="53">
        <v>7</v>
      </c>
    </row>
    <row r="8" spans="1:9" ht="19.5" customHeight="1">
      <c r="A8" s="27" t="s">
        <v>58</v>
      </c>
      <c r="B8" s="48">
        <v>9.5</v>
      </c>
      <c r="C8" s="49">
        <v>20.7</v>
      </c>
      <c r="D8" s="39">
        <v>-0.6</v>
      </c>
      <c r="E8" s="49">
        <v>1014.4</v>
      </c>
      <c r="F8" s="49">
        <v>62.4</v>
      </c>
      <c r="G8" s="49">
        <v>3.3</v>
      </c>
      <c r="H8" s="49">
        <v>114.5</v>
      </c>
      <c r="I8" s="53">
        <v>11</v>
      </c>
    </row>
    <row r="9" spans="1:9" ht="19.5" customHeight="1">
      <c r="A9" s="27" t="s">
        <v>59</v>
      </c>
      <c r="B9" s="48">
        <v>14.8</v>
      </c>
      <c r="C9" s="49">
        <v>25.4</v>
      </c>
      <c r="D9" s="39">
        <v>5.2</v>
      </c>
      <c r="E9" s="49">
        <v>1014</v>
      </c>
      <c r="F9" s="49">
        <v>56.9</v>
      </c>
      <c r="G9" s="49">
        <v>2.5</v>
      </c>
      <c r="H9" s="49">
        <v>183.5</v>
      </c>
      <c r="I9" s="53">
        <v>9</v>
      </c>
    </row>
    <row r="10" spans="1:9" ht="19.5" customHeight="1">
      <c r="A10" s="27" t="s">
        <v>60</v>
      </c>
      <c r="B10" s="48">
        <v>19.8</v>
      </c>
      <c r="C10" s="49">
        <v>34.6</v>
      </c>
      <c r="D10" s="39">
        <v>9</v>
      </c>
      <c r="E10" s="49">
        <v>1009.3</v>
      </c>
      <c r="F10" s="49">
        <v>61.9</v>
      </c>
      <c r="G10" s="49">
        <v>2.9</v>
      </c>
      <c r="H10" s="49">
        <v>131.5</v>
      </c>
      <c r="I10" s="53">
        <v>8</v>
      </c>
    </row>
    <row r="11" spans="1:9" ht="19.5" customHeight="1">
      <c r="A11" s="27" t="s">
        <v>61</v>
      </c>
      <c r="B11" s="3">
        <v>24.3</v>
      </c>
      <c r="C11" s="49">
        <v>34.4</v>
      </c>
      <c r="D11" s="39">
        <v>18.2</v>
      </c>
      <c r="E11" s="49">
        <v>1004.1</v>
      </c>
      <c r="F11" s="49">
        <v>69.5</v>
      </c>
      <c r="G11" s="49">
        <v>2.3</v>
      </c>
      <c r="H11" s="49">
        <v>48.5</v>
      </c>
      <c r="I11" s="53">
        <v>9</v>
      </c>
    </row>
    <row r="12" spans="1:9" ht="19.5" customHeight="1">
      <c r="A12" s="27" t="s">
        <v>62</v>
      </c>
      <c r="B12" s="48">
        <v>27.5</v>
      </c>
      <c r="C12" s="49">
        <v>38.2</v>
      </c>
      <c r="D12" s="39">
        <v>20.4</v>
      </c>
      <c r="E12" s="49">
        <v>1006.3</v>
      </c>
      <c r="F12" s="49">
        <v>72.5</v>
      </c>
      <c r="G12" s="49">
        <v>2</v>
      </c>
      <c r="H12" s="49">
        <v>115</v>
      </c>
      <c r="I12" s="53">
        <v>12</v>
      </c>
    </row>
    <row r="13" spans="1:9" ht="19.5" customHeight="1">
      <c r="A13" s="27" t="s">
        <v>63</v>
      </c>
      <c r="B13" s="48">
        <v>27.3</v>
      </c>
      <c r="C13" s="3">
        <v>34.7</v>
      </c>
      <c r="D13" s="39">
        <v>21.3</v>
      </c>
      <c r="E13" s="49">
        <v>1007.3</v>
      </c>
      <c r="F13" s="49">
        <v>78.7</v>
      </c>
      <c r="G13" s="49">
        <v>1.9</v>
      </c>
      <c r="H13" s="49">
        <v>240.5</v>
      </c>
      <c r="I13" s="53">
        <v>14</v>
      </c>
    </row>
    <row r="14" spans="1:9" ht="19.5" customHeight="1">
      <c r="A14" s="27" t="s">
        <v>64</v>
      </c>
      <c r="B14" s="48">
        <v>23.9</v>
      </c>
      <c r="C14" s="49">
        <v>33.6</v>
      </c>
      <c r="D14" s="39">
        <v>15.6</v>
      </c>
      <c r="E14" s="49">
        <v>1009.6</v>
      </c>
      <c r="F14" s="49">
        <v>67.5</v>
      </c>
      <c r="G14" s="49">
        <v>2.4</v>
      </c>
      <c r="H14" s="49">
        <v>199</v>
      </c>
      <c r="I14" s="53">
        <v>8</v>
      </c>
    </row>
    <row r="15" spans="1:9" ht="19.5" customHeight="1">
      <c r="A15" s="27" t="s">
        <v>65</v>
      </c>
      <c r="B15" s="48">
        <v>19.4</v>
      </c>
      <c r="C15" s="49">
        <v>29.5</v>
      </c>
      <c r="D15" s="39">
        <v>9.9</v>
      </c>
      <c r="E15" s="49">
        <v>1014.8</v>
      </c>
      <c r="F15" s="49">
        <v>67.2</v>
      </c>
      <c r="G15" s="49">
        <v>2.6</v>
      </c>
      <c r="H15" s="49">
        <v>148</v>
      </c>
      <c r="I15" s="53">
        <v>10</v>
      </c>
    </row>
    <row r="16" spans="1:9" ht="19.5" customHeight="1">
      <c r="A16" s="27" t="s">
        <v>66</v>
      </c>
      <c r="B16" s="48">
        <v>14</v>
      </c>
      <c r="C16" s="49">
        <v>26</v>
      </c>
      <c r="D16" s="39">
        <v>3.9</v>
      </c>
      <c r="E16" s="49">
        <v>1016.2</v>
      </c>
      <c r="F16" s="49">
        <v>63.6</v>
      </c>
      <c r="G16" s="49">
        <v>2.1</v>
      </c>
      <c r="H16" s="49">
        <v>82</v>
      </c>
      <c r="I16" s="53">
        <v>7</v>
      </c>
    </row>
    <row r="17" spans="1:9" ht="19.5" customHeight="1" thickBot="1">
      <c r="A17" s="29" t="s">
        <v>67</v>
      </c>
      <c r="B17" s="50">
        <v>6.3</v>
      </c>
      <c r="C17" s="51">
        <v>15.9</v>
      </c>
      <c r="D17" s="40">
        <v>-1.6</v>
      </c>
      <c r="E17" s="51">
        <v>1015.2</v>
      </c>
      <c r="F17" s="51">
        <v>60.8</v>
      </c>
      <c r="G17" s="51">
        <v>2.9</v>
      </c>
      <c r="H17" s="51">
        <v>52.5</v>
      </c>
      <c r="I17" s="54">
        <v>10</v>
      </c>
    </row>
    <row r="18" ht="19.5" customHeight="1">
      <c r="I18" s="13" t="s">
        <v>88</v>
      </c>
    </row>
  </sheetData>
  <sheetProtection/>
  <mergeCells count="6">
    <mergeCell ref="A4:A5"/>
    <mergeCell ref="B4:D4"/>
    <mergeCell ref="H4:I4"/>
    <mergeCell ref="E4:E5"/>
    <mergeCell ref="F4:F5"/>
    <mergeCell ref="G4:G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1. 土地・気象</oddHeader>
    <oddFooter>&amp;C&amp;P</oddFooter>
  </headerFooter>
  <ignoredErrors>
    <ignoredError sqref="A7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2015-03-11T02:25:52Z</cp:lastPrinted>
  <dcterms:created xsi:type="dcterms:W3CDTF">2012-12-19T04:52:35Z</dcterms:created>
  <dcterms:modified xsi:type="dcterms:W3CDTF">2016-03-17T06:07:53Z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